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0FD17710-854C-4619-A202-3D3F4D806C01}" xr6:coauthVersionLast="40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6" i="1" l="1"/>
  <c r="K10" i="1" s="1"/>
  <c r="H226" i="1"/>
  <c r="K9" i="1" s="1"/>
  <c r="H195" i="1"/>
  <c r="K8" i="1" s="1"/>
  <c r="H164" i="1"/>
  <c r="K7" i="1" s="1"/>
  <c r="H134" i="1"/>
  <c r="K6" i="1" s="1"/>
  <c r="H103" i="1"/>
  <c r="K5" i="1" s="1"/>
  <c r="H73" i="1"/>
  <c r="K4" i="1" s="1"/>
  <c r="H42" i="1"/>
  <c r="K3" i="1" s="1"/>
  <c r="H13" i="1"/>
  <c r="K2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3" i="1"/>
</calcChain>
</file>

<file path=xl/sharedStrings.xml><?xml version="1.0" encoding="utf-8"?>
<sst xmlns="http://schemas.openxmlformats.org/spreadsheetml/2006/main" count="57" uniqueCount="55">
  <si>
    <t>-</t>
  </si>
  <si>
    <t>Significant milestone in chronology of the COVID-19 pandemic</t>
  </si>
  <si>
    <t>Date</t>
  </si>
  <si>
    <t>Total number of people ill (infected) with COVID-19 worldwide</t>
  </si>
  <si>
    <t>Daily increase in the COVID-19 incidence rate worldwide, %</t>
  </si>
  <si>
    <t>Brent Oil Price, USD per barrel (excluding weekends)</t>
  </si>
  <si>
    <t>Brent Oil Price, USD per barrel (with filled-in values for weekends)</t>
  </si>
  <si>
    <t>Daily increase in the Brent Oil Price, %</t>
  </si>
  <si>
    <t>Index of Monthly Correlation between BRENT Oil Price and the COVID-19 incidence rate</t>
  </si>
  <si>
    <t>Calendar month (first to last day of month)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</si>
  <si>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</si>
  <si>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</si>
  <si>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</si>
  <si>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</si>
  <si>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</si>
  <si>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</si>
  <si>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</si>
  <si>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</si>
  <si>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</si>
  <si>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Human-to-human COVID-19 transmission was proved</t>
  </si>
  <si>
    <t>COVID-19 was found to be contagious during the latent period</t>
  </si>
  <si>
    <t>Worldwide restrictions on transport links to China were imposed</t>
  </si>
  <si>
    <t>First registered death by COVID-19 outside China</t>
  </si>
  <si>
    <t>WHO officially named the new coronavirus COVID-19</t>
  </si>
  <si>
    <t>An elderly Chinese tourist became the first victim of COVID-19 in Europe</t>
  </si>
  <si>
    <t>Italy imposed severe restrictions due to the outbreak of the COVID-19 epidemic in the country</t>
  </si>
  <si>
    <t>Medical face masks and COVID-19 drugs were found to be lacking</t>
  </si>
  <si>
    <t>South Korea announced the highest level of threat due to COVID-19</t>
  </si>
  <si>
    <t>Chinese government announced they already have a COVID-19 vaccine</t>
  </si>
  <si>
    <t>WHO announced the COVID-19 pandemic</t>
  </si>
  <si>
    <t>WHO announced the start of the first COVID-19 vaccine trials</t>
  </si>
  <si>
    <t>The EU countries coordinated the decision on the prohibition to enter European Union due to COVID-19</t>
  </si>
  <si>
    <t>20% of global population were covered by quarantine due to the COVID-19 pandemic</t>
  </si>
  <si>
    <t>A highly-accurate test for COVID-19 was created</t>
  </si>
  <si>
    <t>Wuchang rises after the quarantine period</t>
  </si>
  <si>
    <t>Google created a website where users can share their experiences on COVID-19</t>
  </si>
  <si>
    <t>New 40-minute COVID-19 express test was registered</t>
  </si>
  <si>
    <t>Coronavirus came over to the United States</t>
  </si>
  <si>
    <t>FMBA presented 2 test systems for the diagnosis of COVID-19</t>
  </si>
  <si>
    <t>News of reinfection with COVID-19</t>
  </si>
  <si>
    <t>Several countries initiated lifting restrictions due to COVID-19</t>
  </si>
  <si>
    <t>President Trump presented the economic recovery plan for the United States</t>
  </si>
  <si>
    <t>“Vector” enlisted volunteers for COVID-19 vaccine trials</t>
  </si>
  <si>
    <t>Germany started COVID-19 vaccine trials on humans</t>
  </si>
  <si>
    <t>The number of COVID-19 cases worldwide has exceeded 3 million</t>
  </si>
  <si>
    <t>Belgium prepares for another quarantine due to COVID-19</t>
  </si>
  <si>
    <t>The World Health Assembly approved the COVID-19 Resolution</t>
  </si>
  <si>
    <t>4 new COVID-19 drugs got to the registration stage</t>
  </si>
  <si>
    <t>The number of COVID-19 cases worldwide has exceeded 6 million</t>
  </si>
  <si>
    <t>First trials of Russian COVID-19 vaccine started</t>
  </si>
  <si>
    <t>WHO claimed that the second wave of the COVID-19 pandemic is unavoidable</t>
  </si>
  <si>
    <t>Japan announced the launch of an app for tracking the COVID-19 contacts</t>
  </si>
  <si>
    <t>Vaccination of the first group of volunteers with Russian COVID-19 vaccine</t>
  </si>
  <si>
    <t>WHO stopped trials of three COVID-19 drugs</t>
  </si>
  <si>
    <t>Russia registered the world’s first COVID-19 vaccine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</si>
</sst>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11111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4" fontId="3" fillId="2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/>
    <xf numFmtId="14" fontId="3" fillId="4" borderId="1" xfId="0" applyNumberFormat="1" applyFont="1" applyFill="1" applyBorder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4"/>
  <sheetViews>
    <sheetView tabSelected="1" workbookViewId="0">
      <selection activeCell="A4" sqref="A4"/>
    </sheetView>
  </sheetViews>
  <sheetFormatPr defaultRowHeight="15.75" x14ac:dyDescent="0.25"/>
  <cols>
    <col min="1" max="1" width="91" style="1" customWidth="1"/>
    <col min="2" max="2" width="11.28515625" style="1" bestFit="1" customWidth="1"/>
    <col min="3" max="3" width="19.85546875" style="1" customWidth="1"/>
    <col min="4" max="4" width="15.140625" customWidth="1"/>
    <col min="5" max="5" width="24" style="1" customWidth="1"/>
    <col min="6" max="6" width="27.5703125" style="1" customWidth="1"/>
    <col min="7" max="7" width="17.5703125" style="1" customWidth="1"/>
    <col min="8" max="8" width="24.28515625" style="1" customWidth="1"/>
    <col min="9" max="9" width="9.140625" style="1"/>
    <col min="10" max="10" width="23.5703125" style="1" customWidth="1"/>
    <col min="11" max="11" width="23.85546875" style="1" customWidth="1"/>
    <col min="12" max="16384" width="9.140625" style="1"/>
  </cols>
  <sheetData>
    <row r="1" spans="1:11" ht="78.75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J1" s="6" t="s">
        <v>9</v>
      </c>
      <c r="K1" s="6" t="s">
        <v>8</v>
      </c>
    </row>
    <row r="2" spans="1:11" x14ac:dyDescent="0.25">
      <c r="A2" s="7" t="s">
        <v>19</v>
      </c>
      <c r="B2" s="2">
        <v>43850</v>
      </c>
      <c r="C2" s="3">
        <v>268</v>
      </c>
      <c r="D2" s="12" t="s">
        <v>0</v>
      </c>
      <c r="E2" s="4">
        <v>65.2</v>
      </c>
      <c r="F2" s="4">
        <v>65.2</v>
      </c>
      <c r="G2" s="11" t="s">
        <v>0</v>
      </c>
      <c r="H2" s="10"/>
      <c r="J2" s="21" t="s">
        <v>10</v>
      </c>
      <c r="K2" s="10">
        <f>H13</f>
        <v>-89.438939805772691</v>
      </c>
    </row>
    <row r="3" spans="1:11" x14ac:dyDescent="0.25">
      <c r="A3" s="13"/>
      <c r="B3" s="14">
        <v>43851</v>
      </c>
      <c r="C3" s="15">
        <v>419</v>
      </c>
      <c r="D3" s="16">
        <f>C3*100/C2-100</f>
        <v>56.343283582089555</v>
      </c>
      <c r="E3" s="17">
        <v>64.575800000000001</v>
      </c>
      <c r="F3" s="18">
        <v>64.575800000000001</v>
      </c>
      <c r="G3" s="19">
        <f>F3*100/F2-100</f>
        <v>-0.95736196319019484</v>
      </c>
      <c r="H3" s="10"/>
      <c r="J3" s="12" t="s">
        <v>11</v>
      </c>
      <c r="K3" s="10">
        <f>H42</f>
        <v>19.498718156477633</v>
      </c>
    </row>
    <row r="4" spans="1:11" x14ac:dyDescent="0.25">
      <c r="A4" s="13"/>
      <c r="B4" s="14">
        <v>43852</v>
      </c>
      <c r="C4" s="15">
        <v>552</v>
      </c>
      <c r="D4" s="16">
        <f t="shared" ref="D4:D67" si="0">C4*100/C3-100</f>
        <v>31.742243436754165</v>
      </c>
      <c r="E4" s="17">
        <v>63.21</v>
      </c>
      <c r="F4" s="18">
        <v>63.21</v>
      </c>
      <c r="G4" s="19">
        <f t="shared" ref="G4:G67" si="1">F4*100/F3-100</f>
        <v>-2.1150338052335371</v>
      </c>
      <c r="H4" s="10"/>
      <c r="J4" s="12" t="s">
        <v>12</v>
      </c>
      <c r="K4" s="10">
        <f>H73</f>
        <v>-69.556715524366695</v>
      </c>
    </row>
    <row r="5" spans="1:11" x14ac:dyDescent="0.25">
      <c r="A5" s="13"/>
      <c r="B5" s="14">
        <v>43853</v>
      </c>
      <c r="C5" s="15">
        <v>817</v>
      </c>
      <c r="D5" s="16">
        <f t="shared" si="0"/>
        <v>48.007246376811594</v>
      </c>
      <c r="E5" s="17">
        <v>62.04</v>
      </c>
      <c r="F5" s="18">
        <v>62.04</v>
      </c>
      <c r="G5" s="19">
        <f t="shared" si="1"/>
        <v>-1.8509729473184677</v>
      </c>
      <c r="H5" s="10"/>
      <c r="J5" s="12" t="s">
        <v>13</v>
      </c>
      <c r="K5" s="10">
        <f>H103</f>
        <v>-77.203995999333699</v>
      </c>
    </row>
    <row r="6" spans="1:11" x14ac:dyDescent="0.25">
      <c r="A6" s="13"/>
      <c r="B6" s="14">
        <v>43854</v>
      </c>
      <c r="C6" s="15">
        <v>1285</v>
      </c>
      <c r="D6" s="16">
        <f t="shared" si="0"/>
        <v>57.282741738066107</v>
      </c>
      <c r="E6" s="17">
        <v>60.69</v>
      </c>
      <c r="F6" s="18">
        <v>60.69</v>
      </c>
      <c r="G6" s="19">
        <f t="shared" si="1"/>
        <v>-2.1760154738878157</v>
      </c>
      <c r="H6" s="10"/>
      <c r="J6" s="12" t="s">
        <v>14</v>
      </c>
      <c r="K6" s="10">
        <f>H134</f>
        <v>91.741920683958455</v>
      </c>
    </row>
    <row r="7" spans="1:11" x14ac:dyDescent="0.25">
      <c r="A7" s="7"/>
      <c r="B7" s="2">
        <v>43855</v>
      </c>
      <c r="C7" s="3">
        <v>1988</v>
      </c>
      <c r="D7" s="10">
        <f t="shared" si="0"/>
        <v>54.708171206225671</v>
      </c>
      <c r="E7" s="9"/>
      <c r="F7" s="5">
        <v>60.69</v>
      </c>
      <c r="G7" s="20">
        <f t="shared" si="1"/>
        <v>0</v>
      </c>
      <c r="H7" s="10"/>
      <c r="J7" s="12" t="s">
        <v>15</v>
      </c>
      <c r="K7" s="10">
        <f>H164</f>
        <v>48.391650801021555</v>
      </c>
    </row>
    <row r="8" spans="1:11" x14ac:dyDescent="0.25">
      <c r="A8" s="7" t="s">
        <v>20</v>
      </c>
      <c r="B8" s="2">
        <v>43856</v>
      </c>
      <c r="C8" s="3">
        <v>2774</v>
      </c>
      <c r="D8" s="10">
        <f t="shared" si="0"/>
        <v>39.537223340040242</v>
      </c>
      <c r="E8" s="9"/>
      <c r="F8" s="5">
        <v>60.69</v>
      </c>
      <c r="G8" s="20">
        <f t="shared" si="1"/>
        <v>0</v>
      </c>
      <c r="H8" s="10"/>
      <c r="J8" s="12" t="s">
        <v>16</v>
      </c>
      <c r="K8" s="10">
        <f>H195</f>
        <v>48.097632551551428</v>
      </c>
    </row>
    <row r="9" spans="1:11" x14ac:dyDescent="0.25">
      <c r="A9" s="7"/>
      <c r="B9" s="2">
        <v>43857</v>
      </c>
      <c r="C9" s="3">
        <v>4552</v>
      </c>
      <c r="D9" s="10">
        <f t="shared" si="0"/>
        <v>64.095169430425386</v>
      </c>
      <c r="E9" s="8">
        <v>59.32</v>
      </c>
      <c r="F9" s="4">
        <v>59.32</v>
      </c>
      <c r="G9" s="20">
        <f t="shared" si="1"/>
        <v>-2.2573735376503521</v>
      </c>
      <c r="H9" s="10"/>
      <c r="J9" s="12" t="s">
        <v>17</v>
      </c>
      <c r="K9" s="10">
        <f>H226</f>
        <v>59.94574346363396</v>
      </c>
    </row>
    <row r="10" spans="1:11" x14ac:dyDescent="0.25">
      <c r="A10" s="7"/>
      <c r="B10" s="2">
        <v>43858</v>
      </c>
      <c r="C10" s="3">
        <v>6034</v>
      </c>
      <c r="D10" s="10">
        <f t="shared" si="0"/>
        <v>32.557117750439375</v>
      </c>
      <c r="E10" s="8">
        <v>59.51</v>
      </c>
      <c r="F10" s="4">
        <v>59.51</v>
      </c>
      <c r="G10" s="20">
        <f t="shared" si="1"/>
        <v>0.32029669588671084</v>
      </c>
      <c r="H10" s="10"/>
      <c r="J10" s="12" t="s">
        <v>18</v>
      </c>
      <c r="K10" s="10">
        <f>H256</f>
        <v>-28.598160345785217</v>
      </c>
    </row>
    <row r="11" spans="1:11" x14ac:dyDescent="0.25">
      <c r="A11" s="7" t="s">
        <v>21</v>
      </c>
      <c r="B11" s="2">
        <v>43859</v>
      </c>
      <c r="C11" s="3">
        <v>7789</v>
      </c>
      <c r="D11" s="10">
        <f t="shared" si="0"/>
        <v>29.085183957573747</v>
      </c>
      <c r="E11" s="8">
        <v>59.81</v>
      </c>
      <c r="F11" s="4">
        <v>59.81</v>
      </c>
      <c r="G11" s="20">
        <f t="shared" si="1"/>
        <v>0.50411695513359689</v>
      </c>
      <c r="H11" s="10"/>
    </row>
    <row r="12" spans="1:11" x14ac:dyDescent="0.25">
      <c r="A12" s="13"/>
      <c r="B12" s="14">
        <v>43860</v>
      </c>
      <c r="C12" s="15">
        <v>9783</v>
      </c>
      <c r="D12" s="16">
        <f t="shared" si="0"/>
        <v>25.60020541789703</v>
      </c>
      <c r="E12" s="17">
        <v>58.29</v>
      </c>
      <c r="F12" s="18">
        <v>58.29</v>
      </c>
      <c r="G12" s="19">
        <f t="shared" si="1"/>
        <v>-2.5413810399598731</v>
      </c>
      <c r="H12" s="10"/>
    </row>
    <row r="13" spans="1:11" x14ac:dyDescent="0.25">
      <c r="A13" s="13"/>
      <c r="B13" s="14">
        <v>43861</v>
      </c>
      <c r="C13" s="15">
        <v>11917</v>
      </c>
      <c r="D13" s="16">
        <f t="shared" si="0"/>
        <v>21.813349688234695</v>
      </c>
      <c r="E13" s="17">
        <v>56.62</v>
      </c>
      <c r="F13" s="18">
        <v>56.62</v>
      </c>
      <c r="G13" s="19">
        <f t="shared" si="1"/>
        <v>-2.8649854177388931</v>
      </c>
      <c r="H13" s="10">
        <f>CORREL(C2:C13,E2:E13)*100</f>
        <v>-89.438939805772691</v>
      </c>
    </row>
    <row r="14" spans="1:11" x14ac:dyDescent="0.25">
      <c r="A14" s="7"/>
      <c r="B14" s="2">
        <v>43862</v>
      </c>
      <c r="C14" s="3">
        <v>14526</v>
      </c>
      <c r="D14" s="10">
        <f t="shared" si="0"/>
        <v>21.893093899471339</v>
      </c>
      <c r="E14" s="9"/>
      <c r="F14" s="5">
        <v>56.62</v>
      </c>
      <c r="G14" s="20">
        <f t="shared" si="1"/>
        <v>0</v>
      </c>
      <c r="H14" s="10"/>
    </row>
    <row r="15" spans="1:11" x14ac:dyDescent="0.25">
      <c r="A15" s="7" t="s">
        <v>22</v>
      </c>
      <c r="B15" s="2">
        <v>43863</v>
      </c>
      <c r="C15" s="3">
        <v>16803</v>
      </c>
      <c r="D15" s="10">
        <f t="shared" si="0"/>
        <v>15.675340768277565</v>
      </c>
      <c r="E15" s="9"/>
      <c r="F15" s="5">
        <v>56.62</v>
      </c>
      <c r="G15" s="20">
        <f t="shared" si="1"/>
        <v>0</v>
      </c>
      <c r="H15" s="10"/>
    </row>
    <row r="16" spans="1:11" x14ac:dyDescent="0.25">
      <c r="A16" s="7"/>
      <c r="B16" s="2">
        <v>43864</v>
      </c>
      <c r="C16" s="3">
        <v>19914</v>
      </c>
      <c r="D16" s="10">
        <f t="shared" si="0"/>
        <v>18.514550973040528</v>
      </c>
      <c r="E16" s="8">
        <v>54.45</v>
      </c>
      <c r="F16" s="4">
        <v>54.45</v>
      </c>
      <c r="G16" s="20">
        <f t="shared" si="1"/>
        <v>-3.832567997174138</v>
      </c>
      <c r="H16" s="10"/>
    </row>
    <row r="17" spans="1:8" x14ac:dyDescent="0.25">
      <c r="A17" s="7"/>
      <c r="B17" s="2">
        <v>43865</v>
      </c>
      <c r="C17" s="3">
        <v>23906</v>
      </c>
      <c r="D17" s="10">
        <f t="shared" si="0"/>
        <v>20.046198654213114</v>
      </c>
      <c r="E17" s="8">
        <v>53.96</v>
      </c>
      <c r="F17" s="4">
        <v>53.96</v>
      </c>
      <c r="G17" s="20">
        <f t="shared" si="1"/>
        <v>-0.89990817263544898</v>
      </c>
      <c r="H17" s="10"/>
    </row>
    <row r="18" spans="1:8" x14ac:dyDescent="0.25">
      <c r="A18" s="7" t="s">
        <v>26</v>
      </c>
      <c r="B18" s="2">
        <v>43866</v>
      </c>
      <c r="C18" s="3">
        <v>27623</v>
      </c>
      <c r="D18" s="10">
        <f t="shared" si="0"/>
        <v>15.548397891742653</v>
      </c>
      <c r="E18" s="8">
        <v>55.28</v>
      </c>
      <c r="F18" s="4">
        <v>55.28</v>
      </c>
      <c r="G18" s="20">
        <f t="shared" si="1"/>
        <v>2.4462564862861313</v>
      </c>
      <c r="H18" s="10"/>
    </row>
    <row r="19" spans="1:8" x14ac:dyDescent="0.25">
      <c r="A19" s="7"/>
      <c r="B19" s="2">
        <v>43867</v>
      </c>
      <c r="C19" s="3">
        <v>30833</v>
      </c>
      <c r="D19" s="10">
        <f t="shared" si="0"/>
        <v>11.620750823589034</v>
      </c>
      <c r="E19" s="8">
        <v>54.93</v>
      </c>
      <c r="F19" s="4">
        <v>54.93</v>
      </c>
      <c r="G19" s="20">
        <f t="shared" si="1"/>
        <v>-0.63314037626628306</v>
      </c>
      <c r="H19" s="10"/>
    </row>
    <row r="20" spans="1:8" x14ac:dyDescent="0.25">
      <c r="A20" s="7"/>
      <c r="B20" s="2">
        <v>43868</v>
      </c>
      <c r="C20" s="3">
        <v>33909</v>
      </c>
      <c r="D20" s="10">
        <f t="shared" si="0"/>
        <v>9.9763240683683136</v>
      </c>
      <c r="E20" s="8">
        <v>54.503599999999999</v>
      </c>
      <c r="F20" s="4">
        <v>54.503599999999999</v>
      </c>
      <c r="G20" s="20">
        <f t="shared" si="1"/>
        <v>-0.7762606954305511</v>
      </c>
      <c r="H20" s="10"/>
    </row>
    <row r="21" spans="1:8" x14ac:dyDescent="0.25">
      <c r="A21" s="7"/>
      <c r="B21" s="2">
        <v>43869</v>
      </c>
      <c r="C21" s="3">
        <v>37132</v>
      </c>
      <c r="D21" s="10">
        <f t="shared" si="0"/>
        <v>9.504851219440269</v>
      </c>
      <c r="E21" s="9"/>
      <c r="F21" s="5">
        <v>54.5</v>
      </c>
      <c r="G21" s="20">
        <f t="shared" si="1"/>
        <v>-6.6050682890619328E-3</v>
      </c>
      <c r="H21" s="10"/>
    </row>
    <row r="22" spans="1:8" x14ac:dyDescent="0.25">
      <c r="A22" s="7"/>
      <c r="B22" s="2">
        <v>43870</v>
      </c>
      <c r="C22" s="3">
        <v>40553</v>
      </c>
      <c r="D22" s="10">
        <f t="shared" si="0"/>
        <v>9.2130776688570535</v>
      </c>
      <c r="E22" s="9"/>
      <c r="F22" s="5">
        <v>54.5</v>
      </c>
      <c r="G22" s="20">
        <f t="shared" si="1"/>
        <v>0</v>
      </c>
      <c r="H22" s="10"/>
    </row>
    <row r="23" spans="1:8" x14ac:dyDescent="0.25">
      <c r="A23" s="7"/>
      <c r="B23" s="2">
        <v>43871</v>
      </c>
      <c r="C23" s="3">
        <v>42767</v>
      </c>
      <c r="D23" s="10">
        <f t="shared" si="0"/>
        <v>5.459522106872484</v>
      </c>
      <c r="E23" s="8">
        <v>53.27</v>
      </c>
      <c r="F23" s="4">
        <v>53.27</v>
      </c>
      <c r="G23" s="20">
        <f t="shared" si="1"/>
        <v>-2.2568807339449535</v>
      </c>
      <c r="H23" s="10"/>
    </row>
    <row r="24" spans="1:8" x14ac:dyDescent="0.25">
      <c r="A24" s="7" t="s">
        <v>23</v>
      </c>
      <c r="B24" s="2">
        <v>43872</v>
      </c>
      <c r="C24" s="3">
        <v>44817</v>
      </c>
      <c r="D24" s="10">
        <f t="shared" si="0"/>
        <v>4.7934154839011427</v>
      </c>
      <c r="E24" s="8">
        <v>54.01</v>
      </c>
      <c r="F24" s="4">
        <v>54.01</v>
      </c>
      <c r="G24" s="20">
        <f t="shared" si="1"/>
        <v>1.3891496151680087</v>
      </c>
      <c r="H24" s="10"/>
    </row>
    <row r="25" spans="1:8" x14ac:dyDescent="0.25">
      <c r="A25" s="7"/>
      <c r="B25" s="2">
        <v>43873</v>
      </c>
      <c r="C25" s="3">
        <v>59952</v>
      </c>
      <c r="D25" s="10">
        <f t="shared" si="0"/>
        <v>33.770667380681431</v>
      </c>
      <c r="E25" s="8">
        <v>55.79</v>
      </c>
      <c r="F25" s="4">
        <v>55.79</v>
      </c>
      <c r="G25" s="20">
        <f t="shared" si="1"/>
        <v>3.295685984077025</v>
      </c>
      <c r="H25" s="10"/>
    </row>
    <row r="26" spans="1:8" x14ac:dyDescent="0.25">
      <c r="A26" s="7"/>
      <c r="B26" s="2">
        <v>43874</v>
      </c>
      <c r="C26" s="3">
        <v>64172</v>
      </c>
      <c r="D26" s="10">
        <f t="shared" si="0"/>
        <v>7.0389645049372831</v>
      </c>
      <c r="E26" s="8">
        <v>56.34</v>
      </c>
      <c r="F26" s="4">
        <v>56.34</v>
      </c>
      <c r="G26" s="20">
        <f t="shared" si="1"/>
        <v>0.98583975622871378</v>
      </c>
      <c r="H26" s="10"/>
    </row>
    <row r="27" spans="1:8" x14ac:dyDescent="0.25">
      <c r="A27" s="7"/>
      <c r="B27" s="2">
        <v>43875</v>
      </c>
      <c r="C27" s="3">
        <v>66900</v>
      </c>
      <c r="D27" s="10">
        <f t="shared" si="0"/>
        <v>4.2510752353051231</v>
      </c>
      <c r="E27" s="8">
        <v>57.32</v>
      </c>
      <c r="F27" s="4">
        <v>57.32</v>
      </c>
      <c r="G27" s="20">
        <f t="shared" si="1"/>
        <v>1.7394391196308021</v>
      </c>
      <c r="H27" s="10"/>
    </row>
    <row r="28" spans="1:8" x14ac:dyDescent="0.25">
      <c r="A28" s="7" t="s">
        <v>24</v>
      </c>
      <c r="B28" s="2">
        <v>43876</v>
      </c>
      <c r="C28" s="3">
        <v>69046</v>
      </c>
      <c r="D28" s="10">
        <f t="shared" si="0"/>
        <v>3.2077727952167407</v>
      </c>
      <c r="E28" s="9"/>
      <c r="F28" s="5">
        <v>57.32</v>
      </c>
      <c r="G28" s="20">
        <f t="shared" si="1"/>
        <v>0</v>
      </c>
      <c r="H28" s="10"/>
    </row>
    <row r="29" spans="1:8" x14ac:dyDescent="0.25">
      <c r="A29" s="7"/>
      <c r="B29" s="2">
        <v>43877</v>
      </c>
      <c r="C29" s="3">
        <v>71231</v>
      </c>
      <c r="D29" s="10">
        <f t="shared" si="0"/>
        <v>3.1645569620253156</v>
      </c>
      <c r="E29" s="9"/>
      <c r="F29" s="5">
        <v>57.32</v>
      </c>
      <c r="G29" s="20">
        <f t="shared" si="1"/>
        <v>0</v>
      </c>
      <c r="H29" s="10"/>
    </row>
    <row r="30" spans="1:8" x14ac:dyDescent="0.25">
      <c r="A30" s="7"/>
      <c r="B30" s="2">
        <v>43878</v>
      </c>
      <c r="C30" s="3">
        <v>73260</v>
      </c>
      <c r="D30" s="10">
        <f t="shared" si="0"/>
        <v>2.8484788926169813</v>
      </c>
      <c r="E30" s="9"/>
      <c r="F30" s="5">
        <v>57.32</v>
      </c>
      <c r="G30" s="20">
        <f t="shared" si="1"/>
        <v>0</v>
      </c>
      <c r="H30" s="10"/>
    </row>
    <row r="31" spans="1:8" x14ac:dyDescent="0.25">
      <c r="A31" s="7"/>
      <c r="B31" s="2">
        <v>43879</v>
      </c>
      <c r="C31" s="3">
        <v>75138</v>
      </c>
      <c r="D31" s="10">
        <f t="shared" si="0"/>
        <v>2.5634725634725584</v>
      </c>
      <c r="E31" s="8">
        <v>57.75</v>
      </c>
      <c r="F31" s="4">
        <v>57.75</v>
      </c>
      <c r="G31" s="20">
        <f t="shared" si="1"/>
        <v>0.75017445917654868</v>
      </c>
      <c r="H31" s="10"/>
    </row>
    <row r="32" spans="1:8" x14ac:dyDescent="0.25">
      <c r="A32" s="7"/>
      <c r="B32" s="2">
        <v>43880</v>
      </c>
      <c r="C32" s="3">
        <v>75670</v>
      </c>
      <c r="D32" s="10">
        <f t="shared" si="0"/>
        <v>0.70803055710825902</v>
      </c>
      <c r="E32" s="8">
        <v>59.12</v>
      </c>
      <c r="F32" s="4">
        <v>59.12</v>
      </c>
      <c r="G32" s="20">
        <f t="shared" si="1"/>
        <v>2.3722943722943768</v>
      </c>
      <c r="H32" s="10"/>
    </row>
    <row r="33" spans="1:8" x14ac:dyDescent="0.25">
      <c r="A33" s="7"/>
      <c r="B33" s="2">
        <v>43881</v>
      </c>
      <c r="C33" s="3">
        <v>76202</v>
      </c>
      <c r="D33" s="10">
        <f t="shared" si="0"/>
        <v>0.70305272895467397</v>
      </c>
      <c r="E33" s="8">
        <v>59.31</v>
      </c>
      <c r="F33" s="4">
        <v>59.31</v>
      </c>
      <c r="G33" s="20">
        <f t="shared" si="1"/>
        <v>0.32138024357240624</v>
      </c>
      <c r="H33" s="10"/>
    </row>
    <row r="34" spans="1:8" x14ac:dyDescent="0.25">
      <c r="A34" s="7"/>
      <c r="B34" s="2">
        <v>43882</v>
      </c>
      <c r="C34" s="3">
        <v>77274</v>
      </c>
      <c r="D34" s="10">
        <f t="shared" si="0"/>
        <v>1.4067872234324597</v>
      </c>
      <c r="E34" s="8">
        <v>58.243400000000001</v>
      </c>
      <c r="F34" s="4">
        <v>58.243400000000001</v>
      </c>
      <c r="G34" s="20">
        <f t="shared" si="1"/>
        <v>-1.7983476648120131</v>
      </c>
      <c r="H34" s="10"/>
    </row>
    <row r="35" spans="1:8" x14ac:dyDescent="0.25">
      <c r="A35" s="7"/>
      <c r="B35" s="2">
        <v>43883</v>
      </c>
      <c r="C35" s="3">
        <v>78633</v>
      </c>
      <c r="D35" s="10">
        <f t="shared" si="0"/>
        <v>1.7586769159096178</v>
      </c>
      <c r="E35" s="9"/>
      <c r="F35" s="5">
        <v>58.24</v>
      </c>
      <c r="G35" s="20">
        <f t="shared" si="1"/>
        <v>-5.8375712956291181E-3</v>
      </c>
      <c r="H35" s="10"/>
    </row>
    <row r="36" spans="1:8" x14ac:dyDescent="0.25">
      <c r="A36" s="7" t="s">
        <v>25</v>
      </c>
      <c r="B36" s="2">
        <v>43884</v>
      </c>
      <c r="C36" s="3">
        <v>78990</v>
      </c>
      <c r="D36" s="10">
        <f t="shared" si="0"/>
        <v>0.45400785929571441</v>
      </c>
      <c r="E36" s="9"/>
      <c r="F36" s="5">
        <v>58.24</v>
      </c>
      <c r="G36" s="20">
        <f t="shared" si="1"/>
        <v>0</v>
      </c>
      <c r="H36" s="10"/>
    </row>
    <row r="37" spans="1:8" x14ac:dyDescent="0.25">
      <c r="A37" s="7" t="s">
        <v>27</v>
      </c>
      <c r="B37" s="2">
        <v>43885</v>
      </c>
      <c r="C37" s="3">
        <v>79774</v>
      </c>
      <c r="D37" s="10">
        <f t="shared" si="0"/>
        <v>0.9925307000886221</v>
      </c>
      <c r="E37" s="8">
        <v>56.3</v>
      </c>
      <c r="F37" s="4">
        <v>56.3</v>
      </c>
      <c r="G37" s="20">
        <f t="shared" si="1"/>
        <v>-3.3310439560439562</v>
      </c>
      <c r="H37" s="10"/>
    </row>
    <row r="38" spans="1:8" x14ac:dyDescent="0.25">
      <c r="A38" s="13" t="s">
        <v>28</v>
      </c>
      <c r="B38" s="14">
        <v>43886</v>
      </c>
      <c r="C38" s="15">
        <v>80419</v>
      </c>
      <c r="D38" s="16">
        <f t="shared" si="0"/>
        <v>0.80853410885752908</v>
      </c>
      <c r="E38" s="17">
        <v>54.95</v>
      </c>
      <c r="F38" s="18">
        <v>54.95</v>
      </c>
      <c r="G38" s="19">
        <f t="shared" si="1"/>
        <v>-2.3978685612788553</v>
      </c>
      <c r="H38" s="10"/>
    </row>
    <row r="39" spans="1:8" x14ac:dyDescent="0.25">
      <c r="A39" s="13"/>
      <c r="B39" s="14">
        <v>43887</v>
      </c>
      <c r="C39" s="15">
        <v>81383</v>
      </c>
      <c r="D39" s="16">
        <f t="shared" si="0"/>
        <v>1.1987216951218045</v>
      </c>
      <c r="E39" s="17">
        <v>53.43</v>
      </c>
      <c r="F39" s="18">
        <v>53.43</v>
      </c>
      <c r="G39" s="19">
        <f t="shared" si="1"/>
        <v>-2.7661510464058239</v>
      </c>
      <c r="H39" s="10"/>
    </row>
    <row r="40" spans="1:8" x14ac:dyDescent="0.25">
      <c r="A40" s="13"/>
      <c r="B40" s="14">
        <v>43888</v>
      </c>
      <c r="C40" s="15">
        <v>82790</v>
      </c>
      <c r="D40" s="16">
        <f t="shared" si="0"/>
        <v>1.7288622931078947</v>
      </c>
      <c r="E40" s="17">
        <v>52.18</v>
      </c>
      <c r="F40" s="18">
        <v>52.18</v>
      </c>
      <c r="G40" s="19">
        <f t="shared" si="1"/>
        <v>-2.3395096387797167</v>
      </c>
      <c r="H40" s="10"/>
    </row>
    <row r="41" spans="1:8" x14ac:dyDescent="0.25">
      <c r="A41" s="13"/>
      <c r="B41" s="14">
        <v>43889</v>
      </c>
      <c r="C41" s="15">
        <v>84158</v>
      </c>
      <c r="D41" s="16">
        <f t="shared" si="0"/>
        <v>1.6523734750573738</v>
      </c>
      <c r="E41" s="17">
        <v>50.52</v>
      </c>
      <c r="F41" s="18">
        <v>50.52</v>
      </c>
      <c r="G41" s="19">
        <f t="shared" si="1"/>
        <v>-3.181295515523189</v>
      </c>
      <c r="H41" s="10"/>
    </row>
    <row r="42" spans="1:8" x14ac:dyDescent="0.25">
      <c r="A42" s="7"/>
      <c r="B42" s="2">
        <v>43890</v>
      </c>
      <c r="C42" s="3">
        <v>86572</v>
      </c>
      <c r="D42" s="10">
        <f t="shared" si="0"/>
        <v>2.868414173340625</v>
      </c>
      <c r="E42" s="9"/>
      <c r="F42" s="5">
        <v>50.52</v>
      </c>
      <c r="G42" s="20">
        <f t="shared" si="1"/>
        <v>0</v>
      </c>
      <c r="H42" s="10">
        <f>CORREL(C14:C42,E14:E42)*100</f>
        <v>19.498718156477633</v>
      </c>
    </row>
    <row r="43" spans="1:8" x14ac:dyDescent="0.25">
      <c r="A43" s="7"/>
      <c r="B43" s="2">
        <v>43891</v>
      </c>
      <c r="C43" s="3">
        <v>88374</v>
      </c>
      <c r="D43" s="10">
        <f t="shared" si="0"/>
        <v>2.0815044125121318</v>
      </c>
      <c r="E43" s="9"/>
      <c r="F43" s="5">
        <v>50.52</v>
      </c>
      <c r="G43" s="20">
        <f t="shared" si="1"/>
        <v>0</v>
      </c>
      <c r="H43" s="10"/>
    </row>
    <row r="44" spans="1:8" x14ac:dyDescent="0.25">
      <c r="A44" s="7"/>
      <c r="B44" s="2">
        <v>43892</v>
      </c>
      <c r="C44" s="3">
        <v>90301</v>
      </c>
      <c r="D44" s="10">
        <f t="shared" si="0"/>
        <v>2.1805055785638245</v>
      </c>
      <c r="E44" s="8">
        <v>52.0486</v>
      </c>
      <c r="F44" s="4">
        <v>52.0486</v>
      </c>
      <c r="G44" s="20">
        <f t="shared" si="1"/>
        <v>3.0257323832145602</v>
      </c>
      <c r="H44" s="10"/>
    </row>
    <row r="45" spans="1:8" x14ac:dyDescent="0.25">
      <c r="A45" s="7"/>
      <c r="B45" s="2">
        <v>43893</v>
      </c>
      <c r="C45" s="3">
        <v>92138</v>
      </c>
      <c r="D45" s="10">
        <f t="shared" si="0"/>
        <v>2.0343074827521264</v>
      </c>
      <c r="E45" s="8">
        <v>51.9</v>
      </c>
      <c r="F45" s="4">
        <v>51.9</v>
      </c>
      <c r="G45" s="20">
        <f t="shared" si="1"/>
        <v>-0.28550239583773873</v>
      </c>
      <c r="H45" s="10"/>
    </row>
    <row r="46" spans="1:8" x14ac:dyDescent="0.25">
      <c r="A46" s="7"/>
      <c r="B46" s="2">
        <v>43894</v>
      </c>
      <c r="C46" s="3">
        <v>95088</v>
      </c>
      <c r="D46" s="10">
        <f t="shared" si="0"/>
        <v>3.2017191603898567</v>
      </c>
      <c r="E46" s="8">
        <v>51.4</v>
      </c>
      <c r="F46" s="4">
        <v>51.4</v>
      </c>
      <c r="G46" s="20">
        <f t="shared" si="1"/>
        <v>-0.96339113680153332</v>
      </c>
      <c r="H46" s="10"/>
    </row>
    <row r="47" spans="1:8" x14ac:dyDescent="0.25">
      <c r="A47" s="7"/>
      <c r="B47" s="2">
        <v>43895</v>
      </c>
      <c r="C47" s="3">
        <v>97760</v>
      </c>
      <c r="D47" s="10">
        <f t="shared" si="0"/>
        <v>2.8100286050816123</v>
      </c>
      <c r="E47" s="8">
        <v>49.93</v>
      </c>
      <c r="F47" s="4">
        <v>49.93</v>
      </c>
      <c r="G47" s="20">
        <f t="shared" si="1"/>
        <v>-2.8599221789883273</v>
      </c>
      <c r="H47" s="10"/>
    </row>
    <row r="48" spans="1:8" x14ac:dyDescent="0.25">
      <c r="A48" s="13"/>
      <c r="B48" s="14">
        <v>43896</v>
      </c>
      <c r="C48" s="15">
        <v>101611</v>
      </c>
      <c r="D48" s="16">
        <f t="shared" si="0"/>
        <v>3.9392389525368259</v>
      </c>
      <c r="E48" s="17">
        <v>45.5</v>
      </c>
      <c r="F48" s="18">
        <v>45.5</v>
      </c>
      <c r="G48" s="19">
        <f t="shared" si="1"/>
        <v>-8.8724213899459272</v>
      </c>
      <c r="H48" s="10"/>
    </row>
    <row r="49" spans="1:8" x14ac:dyDescent="0.25">
      <c r="A49" s="7"/>
      <c r="B49" s="2">
        <v>43897</v>
      </c>
      <c r="C49" s="3">
        <v>105865</v>
      </c>
      <c r="D49" s="10">
        <f t="shared" si="0"/>
        <v>4.186554605308487</v>
      </c>
      <c r="E49" s="9"/>
      <c r="F49" s="5">
        <v>45.5</v>
      </c>
      <c r="G49" s="20">
        <f t="shared" si="1"/>
        <v>0</v>
      </c>
      <c r="H49" s="10"/>
    </row>
    <row r="50" spans="1:8" x14ac:dyDescent="0.25">
      <c r="A50" s="7"/>
      <c r="B50" s="2">
        <v>43898</v>
      </c>
      <c r="C50" s="3">
        <v>109751</v>
      </c>
      <c r="D50" s="10">
        <f t="shared" si="0"/>
        <v>3.6707127001369599</v>
      </c>
      <c r="E50" s="9"/>
      <c r="F50" s="5">
        <v>45.5</v>
      </c>
      <c r="G50" s="20">
        <f t="shared" si="1"/>
        <v>0</v>
      </c>
      <c r="H50" s="10"/>
    </row>
    <row r="51" spans="1:8" x14ac:dyDescent="0.25">
      <c r="A51" s="13"/>
      <c r="B51" s="14">
        <v>43899</v>
      </c>
      <c r="C51" s="15">
        <v>113921</v>
      </c>
      <c r="D51" s="16">
        <f t="shared" si="0"/>
        <v>3.7995097994551372</v>
      </c>
      <c r="E51" s="17">
        <v>33.44</v>
      </c>
      <c r="F51" s="18">
        <v>33.44</v>
      </c>
      <c r="G51" s="19">
        <f t="shared" si="1"/>
        <v>-26.505494505494511</v>
      </c>
      <c r="H51" s="10"/>
    </row>
    <row r="52" spans="1:8" x14ac:dyDescent="0.25">
      <c r="A52" s="7"/>
      <c r="B52" s="2">
        <v>43900</v>
      </c>
      <c r="C52" s="3">
        <v>119125</v>
      </c>
      <c r="D52" s="10">
        <f t="shared" si="0"/>
        <v>4.5680778785298628</v>
      </c>
      <c r="E52" s="8">
        <v>37.81</v>
      </c>
      <c r="F52" s="4">
        <v>37.81</v>
      </c>
      <c r="G52" s="20">
        <f t="shared" si="1"/>
        <v>13.068181818181827</v>
      </c>
      <c r="H52" s="10"/>
    </row>
    <row r="53" spans="1:8" x14ac:dyDescent="0.25">
      <c r="A53" s="7" t="s">
        <v>29</v>
      </c>
      <c r="B53" s="2">
        <v>43901</v>
      </c>
      <c r="C53" s="3">
        <v>126258</v>
      </c>
      <c r="D53" s="10">
        <f t="shared" si="0"/>
        <v>5.9878279118572948</v>
      </c>
      <c r="E53" s="8">
        <v>35.79</v>
      </c>
      <c r="F53" s="4">
        <v>35.79</v>
      </c>
      <c r="G53" s="20">
        <f t="shared" si="1"/>
        <v>-5.3425019836022329</v>
      </c>
      <c r="H53" s="10"/>
    </row>
    <row r="54" spans="1:8" x14ac:dyDescent="0.25">
      <c r="A54" s="7"/>
      <c r="B54" s="2">
        <v>43902</v>
      </c>
      <c r="C54" s="3">
        <v>135784</v>
      </c>
      <c r="D54" s="10">
        <f t="shared" si="0"/>
        <v>7.5448684439797944</v>
      </c>
      <c r="E54" s="8">
        <v>32.659999999999997</v>
      </c>
      <c r="F54" s="4">
        <v>32.659999999999997</v>
      </c>
      <c r="G54" s="20">
        <f t="shared" si="1"/>
        <v>-8.7454596255937531</v>
      </c>
      <c r="H54" s="10"/>
    </row>
    <row r="55" spans="1:8" x14ac:dyDescent="0.25">
      <c r="A55" s="7"/>
      <c r="B55" s="2">
        <v>43903</v>
      </c>
      <c r="C55" s="3">
        <v>141401</v>
      </c>
      <c r="D55" s="10">
        <f t="shared" si="0"/>
        <v>4.1367171389854462</v>
      </c>
      <c r="E55" s="8">
        <v>34.67</v>
      </c>
      <c r="F55" s="4">
        <v>34.67</v>
      </c>
      <c r="G55" s="20">
        <f t="shared" si="1"/>
        <v>6.1543172075933938</v>
      </c>
      <c r="H55" s="10"/>
    </row>
    <row r="56" spans="1:8" x14ac:dyDescent="0.25">
      <c r="A56" s="7"/>
      <c r="B56" s="2">
        <v>43904</v>
      </c>
      <c r="C56" s="3">
        <v>153963</v>
      </c>
      <c r="D56" s="10">
        <f t="shared" si="0"/>
        <v>8.8839541445958616</v>
      </c>
      <c r="E56" s="9"/>
      <c r="F56" s="5">
        <v>34.67</v>
      </c>
      <c r="G56" s="20">
        <f t="shared" si="1"/>
        <v>0</v>
      </c>
      <c r="H56" s="10"/>
    </row>
    <row r="57" spans="1:8" x14ac:dyDescent="0.25">
      <c r="A57" s="7"/>
      <c r="B57" s="2">
        <v>43905</v>
      </c>
      <c r="C57" s="3">
        <v>163611</v>
      </c>
      <c r="D57" s="10">
        <f t="shared" si="0"/>
        <v>6.2664406383351832</v>
      </c>
      <c r="E57" s="9"/>
      <c r="F57" s="5">
        <v>34.67</v>
      </c>
      <c r="G57" s="20">
        <f t="shared" si="1"/>
        <v>0</v>
      </c>
      <c r="H57" s="10"/>
    </row>
    <row r="58" spans="1:8" x14ac:dyDescent="0.25">
      <c r="A58" s="13"/>
      <c r="B58" s="14">
        <v>43906</v>
      </c>
      <c r="C58" s="15">
        <v>181831</v>
      </c>
      <c r="D58" s="16">
        <f t="shared" si="0"/>
        <v>11.136170550879825</v>
      </c>
      <c r="E58" s="17">
        <v>29.51</v>
      </c>
      <c r="F58" s="18">
        <v>29.51</v>
      </c>
      <c r="G58" s="19">
        <f t="shared" si="1"/>
        <v>-14.883184309201042</v>
      </c>
      <c r="H58" s="10"/>
    </row>
    <row r="59" spans="1:8" x14ac:dyDescent="0.25">
      <c r="A59" s="13" t="s">
        <v>31</v>
      </c>
      <c r="B59" s="14">
        <v>43907</v>
      </c>
      <c r="C59" s="15">
        <v>194651</v>
      </c>
      <c r="D59" s="16">
        <f t="shared" si="0"/>
        <v>7.050502939542767</v>
      </c>
      <c r="E59" s="17">
        <v>28.62</v>
      </c>
      <c r="F59" s="18">
        <v>28.62</v>
      </c>
      <c r="G59" s="19">
        <f t="shared" si="1"/>
        <v>-3.015926804473068</v>
      </c>
      <c r="H59" s="10"/>
    </row>
    <row r="60" spans="1:8" x14ac:dyDescent="0.25">
      <c r="A60" s="13" t="s">
        <v>30</v>
      </c>
      <c r="B60" s="14">
        <v>43908</v>
      </c>
      <c r="C60" s="15">
        <v>218397</v>
      </c>
      <c r="D60" s="16">
        <f t="shared" si="0"/>
        <v>12.199269461754625</v>
      </c>
      <c r="E60" s="17">
        <v>24.88</v>
      </c>
      <c r="F60" s="18">
        <v>24.88</v>
      </c>
      <c r="G60" s="19">
        <f t="shared" si="1"/>
        <v>-13.067784765897983</v>
      </c>
      <c r="H60" s="10"/>
    </row>
    <row r="61" spans="1:8" x14ac:dyDescent="0.25">
      <c r="A61" s="13"/>
      <c r="B61" s="14">
        <v>43909</v>
      </c>
      <c r="C61" s="15">
        <v>246305</v>
      </c>
      <c r="D61" s="16">
        <f t="shared" si="0"/>
        <v>12.778563808110917</v>
      </c>
      <c r="E61" s="17">
        <v>28.47</v>
      </c>
      <c r="F61" s="18">
        <v>28.47</v>
      </c>
      <c r="G61" s="19">
        <f t="shared" si="1"/>
        <v>14.429260450160783</v>
      </c>
      <c r="H61" s="10"/>
    </row>
    <row r="62" spans="1:8" x14ac:dyDescent="0.25">
      <c r="A62" s="13"/>
      <c r="B62" s="14">
        <v>43910</v>
      </c>
      <c r="C62" s="15">
        <v>275978</v>
      </c>
      <c r="D62" s="16">
        <f t="shared" si="0"/>
        <v>12.047258480339423</v>
      </c>
      <c r="E62" s="17">
        <v>26.98</v>
      </c>
      <c r="F62" s="18">
        <v>26.98</v>
      </c>
      <c r="G62" s="19">
        <f t="shared" si="1"/>
        <v>-5.2335792061819433</v>
      </c>
      <c r="H62" s="10"/>
    </row>
    <row r="63" spans="1:8" x14ac:dyDescent="0.25">
      <c r="A63" s="7"/>
      <c r="B63" s="2">
        <v>43911</v>
      </c>
      <c r="C63" s="3">
        <v>307681</v>
      </c>
      <c r="D63" s="10">
        <f t="shared" si="0"/>
        <v>11.487509873975455</v>
      </c>
      <c r="E63" s="9"/>
      <c r="F63" s="5">
        <v>26.98</v>
      </c>
      <c r="G63" s="20">
        <f t="shared" si="1"/>
        <v>0</v>
      </c>
      <c r="H63" s="10"/>
    </row>
    <row r="64" spans="1:8" x14ac:dyDescent="0.25">
      <c r="A64" s="7"/>
      <c r="B64" s="2">
        <v>43912</v>
      </c>
      <c r="C64" s="3">
        <v>343373</v>
      </c>
      <c r="D64" s="10">
        <f t="shared" si="0"/>
        <v>11.600326311991964</v>
      </c>
      <c r="E64" s="9"/>
      <c r="F64" s="5">
        <v>26.98</v>
      </c>
      <c r="G64" s="20">
        <f t="shared" si="1"/>
        <v>0</v>
      </c>
      <c r="H64" s="10"/>
    </row>
    <row r="65" spans="1:8" x14ac:dyDescent="0.25">
      <c r="A65" s="7"/>
      <c r="B65" s="2">
        <v>43913</v>
      </c>
      <c r="C65" s="3">
        <v>379459</v>
      </c>
      <c r="D65" s="10">
        <f t="shared" si="0"/>
        <v>10.509271258951642</v>
      </c>
      <c r="E65" s="8">
        <v>27.46</v>
      </c>
      <c r="F65" s="4">
        <v>27.46</v>
      </c>
      <c r="G65" s="20">
        <f t="shared" si="1"/>
        <v>1.7790956263899176</v>
      </c>
      <c r="H65" s="10"/>
    </row>
    <row r="66" spans="1:8" x14ac:dyDescent="0.25">
      <c r="A66" s="7" t="s">
        <v>32</v>
      </c>
      <c r="B66" s="2">
        <v>43914</v>
      </c>
      <c r="C66" s="3">
        <v>422043</v>
      </c>
      <c r="D66" s="10">
        <f t="shared" si="0"/>
        <v>11.222292790525458</v>
      </c>
      <c r="E66" s="8">
        <v>27.47</v>
      </c>
      <c r="F66" s="4">
        <v>27.47</v>
      </c>
      <c r="G66" s="20">
        <f t="shared" si="1"/>
        <v>3.6416605972320326E-2</v>
      </c>
      <c r="H66" s="10"/>
    </row>
    <row r="67" spans="1:8" x14ac:dyDescent="0.25">
      <c r="A67" s="7"/>
      <c r="B67" s="2">
        <v>43915</v>
      </c>
      <c r="C67" s="3">
        <v>472328</v>
      </c>
      <c r="D67" s="10">
        <f t="shared" si="0"/>
        <v>11.914662723940452</v>
      </c>
      <c r="E67" s="8">
        <v>27.45</v>
      </c>
      <c r="F67" s="4">
        <v>27.45</v>
      </c>
      <c r="G67" s="20">
        <f t="shared" si="1"/>
        <v>-7.2806698216226096E-2</v>
      </c>
      <c r="H67" s="10"/>
    </row>
    <row r="68" spans="1:8" x14ac:dyDescent="0.25">
      <c r="A68" s="13"/>
      <c r="B68" s="14">
        <v>43916</v>
      </c>
      <c r="C68" s="15">
        <v>532761</v>
      </c>
      <c r="D68" s="16">
        <f t="shared" ref="D68:D131" si="2">C68*100/C67-100</f>
        <v>12.794710455446221</v>
      </c>
      <c r="E68" s="17">
        <v>26.34</v>
      </c>
      <c r="F68" s="18">
        <v>26.34</v>
      </c>
      <c r="G68" s="19">
        <f t="shared" ref="G68:G131" si="3">F68*100/F67-100</f>
        <v>-4.0437158469945302</v>
      </c>
      <c r="H68" s="10"/>
    </row>
    <row r="69" spans="1:8" x14ac:dyDescent="0.25">
      <c r="A69" s="13"/>
      <c r="B69" s="14">
        <v>43917</v>
      </c>
      <c r="C69" s="15">
        <v>586286</v>
      </c>
      <c r="D69" s="16">
        <f t="shared" si="2"/>
        <v>10.046718885203688</v>
      </c>
      <c r="E69" s="17">
        <v>24.93</v>
      </c>
      <c r="F69" s="18">
        <v>24.93</v>
      </c>
      <c r="G69" s="19">
        <f t="shared" si="3"/>
        <v>-5.3530751708428284</v>
      </c>
      <c r="H69" s="10"/>
    </row>
    <row r="70" spans="1:8" x14ac:dyDescent="0.25">
      <c r="A70" s="7"/>
      <c r="B70" s="2">
        <v>43918</v>
      </c>
      <c r="C70" s="3">
        <v>668353</v>
      </c>
      <c r="D70" s="10">
        <f t="shared" si="2"/>
        <v>13.99777582954394</v>
      </c>
      <c r="E70" s="9"/>
      <c r="F70" s="5">
        <v>24.93</v>
      </c>
      <c r="G70" s="20">
        <f t="shared" si="3"/>
        <v>0</v>
      </c>
      <c r="H70" s="10"/>
    </row>
    <row r="71" spans="1:8" x14ac:dyDescent="0.25">
      <c r="A71" s="7"/>
      <c r="B71" s="2">
        <v>43919</v>
      </c>
      <c r="C71" s="3">
        <v>722296</v>
      </c>
      <c r="D71" s="10">
        <f t="shared" si="2"/>
        <v>8.0710343186908773</v>
      </c>
      <c r="E71" s="9"/>
      <c r="F71" s="5">
        <v>24.93</v>
      </c>
      <c r="G71" s="20">
        <f t="shared" si="3"/>
        <v>0</v>
      </c>
      <c r="H71" s="10"/>
    </row>
    <row r="72" spans="1:8" x14ac:dyDescent="0.25">
      <c r="A72" s="7"/>
      <c r="B72" s="2">
        <v>43920</v>
      </c>
      <c r="C72" s="3">
        <v>784946</v>
      </c>
      <c r="D72" s="10">
        <f t="shared" si="2"/>
        <v>8.673729329803848</v>
      </c>
      <c r="E72" s="8">
        <v>22.76</v>
      </c>
      <c r="F72" s="4">
        <v>22.76</v>
      </c>
      <c r="G72" s="20">
        <f t="shared" si="3"/>
        <v>-8.7043722422783816</v>
      </c>
      <c r="H72" s="10"/>
    </row>
    <row r="73" spans="1:8" x14ac:dyDescent="0.25">
      <c r="A73" s="7" t="s">
        <v>33</v>
      </c>
      <c r="B73" s="2">
        <v>43921</v>
      </c>
      <c r="C73" s="3">
        <v>858823</v>
      </c>
      <c r="D73" s="10">
        <f t="shared" si="2"/>
        <v>9.4117302336721309</v>
      </c>
      <c r="E73" s="8">
        <v>22.74</v>
      </c>
      <c r="F73" s="4">
        <v>22.74</v>
      </c>
      <c r="G73" s="20">
        <f t="shared" si="3"/>
        <v>-8.7873462214417941E-2</v>
      </c>
      <c r="H73" s="10">
        <f>CORREL(C43:C73,E43:E73)*100</f>
        <v>-69.556715524366695</v>
      </c>
    </row>
    <row r="74" spans="1:8" x14ac:dyDescent="0.25">
      <c r="A74" s="13"/>
      <c r="B74" s="14">
        <v>43922</v>
      </c>
      <c r="C74" s="15">
        <v>935969</v>
      </c>
      <c r="D74" s="16">
        <f t="shared" si="2"/>
        <v>8.9827589619746959</v>
      </c>
      <c r="E74" s="17">
        <v>24.74</v>
      </c>
      <c r="F74" s="18">
        <v>24.74</v>
      </c>
      <c r="G74" s="19">
        <f t="shared" si="3"/>
        <v>8.7950747581354562</v>
      </c>
      <c r="H74" s="10"/>
    </row>
    <row r="75" spans="1:8" x14ac:dyDescent="0.25">
      <c r="A75" s="13" t="s">
        <v>34</v>
      </c>
      <c r="B75" s="14">
        <v>43923</v>
      </c>
      <c r="C75" s="15">
        <v>996540</v>
      </c>
      <c r="D75" s="16">
        <f t="shared" si="2"/>
        <v>6.4714750168007669</v>
      </c>
      <c r="E75" s="17">
        <v>29.94</v>
      </c>
      <c r="F75" s="18">
        <v>29.94</v>
      </c>
      <c r="G75" s="19">
        <f t="shared" si="3"/>
        <v>21.018593371059026</v>
      </c>
      <c r="H75" s="10"/>
    </row>
    <row r="76" spans="1:8" x14ac:dyDescent="0.25">
      <c r="A76" s="13" t="s">
        <v>35</v>
      </c>
      <c r="B76" s="14">
        <v>43924</v>
      </c>
      <c r="C76" s="15">
        <v>1022523</v>
      </c>
      <c r="D76" s="16">
        <f t="shared" si="2"/>
        <v>2.6073213318080519</v>
      </c>
      <c r="E76" s="17">
        <v>34.11</v>
      </c>
      <c r="F76" s="18">
        <v>34.11</v>
      </c>
      <c r="G76" s="19">
        <f t="shared" si="3"/>
        <v>13.927855711422836</v>
      </c>
      <c r="H76" s="10"/>
    </row>
    <row r="77" spans="1:8" x14ac:dyDescent="0.25">
      <c r="A77" s="7"/>
      <c r="B77" s="2">
        <v>43925</v>
      </c>
      <c r="C77" s="3">
        <v>1184632</v>
      </c>
      <c r="D77" s="10">
        <f t="shared" si="2"/>
        <v>15.853824314954281</v>
      </c>
      <c r="E77" s="9"/>
      <c r="F77" s="5">
        <v>34.11</v>
      </c>
      <c r="G77" s="20">
        <f t="shared" si="3"/>
        <v>0</v>
      </c>
      <c r="H77" s="10"/>
    </row>
    <row r="78" spans="1:8" x14ac:dyDescent="0.25">
      <c r="A78" s="7"/>
      <c r="B78" s="2">
        <v>43926</v>
      </c>
      <c r="C78" s="3">
        <v>1262467</v>
      </c>
      <c r="D78" s="10">
        <f t="shared" si="2"/>
        <v>6.5703948567994104</v>
      </c>
      <c r="E78" s="9"/>
      <c r="F78" s="5">
        <v>34.11</v>
      </c>
      <c r="G78" s="20">
        <f t="shared" si="3"/>
        <v>0</v>
      </c>
      <c r="H78" s="10"/>
    </row>
    <row r="79" spans="1:8" x14ac:dyDescent="0.25">
      <c r="A79" s="7" t="s">
        <v>36</v>
      </c>
      <c r="B79" s="2">
        <v>43927</v>
      </c>
      <c r="C79" s="3">
        <v>1338915</v>
      </c>
      <c r="D79" s="10">
        <f t="shared" si="2"/>
        <v>6.0554454096621981</v>
      </c>
      <c r="E79" s="8">
        <v>33.049999999999997</v>
      </c>
      <c r="F79" s="4">
        <v>33.049999999999997</v>
      </c>
      <c r="G79" s="20">
        <f t="shared" si="3"/>
        <v>-3.1075930812078667</v>
      </c>
      <c r="H79" s="10"/>
    </row>
    <row r="80" spans="1:8" x14ac:dyDescent="0.25">
      <c r="A80" s="7" t="s">
        <v>37</v>
      </c>
      <c r="B80" s="2">
        <v>43928</v>
      </c>
      <c r="C80" s="3">
        <v>1417628</v>
      </c>
      <c r="D80" s="10">
        <f t="shared" si="2"/>
        <v>5.8788646030554617</v>
      </c>
      <c r="E80" s="8">
        <v>31.87</v>
      </c>
      <c r="F80" s="4">
        <v>31.87</v>
      </c>
      <c r="G80" s="20">
        <f t="shared" si="3"/>
        <v>-3.5703479576399246</v>
      </c>
      <c r="H80" s="10"/>
    </row>
    <row r="81" spans="1:8" x14ac:dyDescent="0.25">
      <c r="A81" s="7"/>
      <c r="B81" s="2">
        <v>43929</v>
      </c>
      <c r="C81" s="3">
        <v>1505211</v>
      </c>
      <c r="D81" s="10">
        <f t="shared" si="2"/>
        <v>6.1781370006800103</v>
      </c>
      <c r="E81" s="8">
        <v>32.840000000000003</v>
      </c>
      <c r="F81" s="4">
        <v>32.840000000000003</v>
      </c>
      <c r="G81" s="20">
        <f t="shared" si="3"/>
        <v>3.0436146846564327</v>
      </c>
      <c r="H81" s="10"/>
    </row>
    <row r="82" spans="1:8" x14ac:dyDescent="0.25">
      <c r="A82" s="7" t="s">
        <v>38</v>
      </c>
      <c r="B82" s="2">
        <v>43930</v>
      </c>
      <c r="C82" s="3">
        <v>1592274</v>
      </c>
      <c r="D82" s="10">
        <f t="shared" si="2"/>
        <v>5.7841060157014539</v>
      </c>
      <c r="E82" s="8">
        <v>31.48</v>
      </c>
      <c r="F82" s="4">
        <v>31.48</v>
      </c>
      <c r="G82" s="20">
        <f t="shared" si="3"/>
        <v>-4.1412911084043884</v>
      </c>
      <c r="H82" s="10"/>
    </row>
    <row r="83" spans="1:8" x14ac:dyDescent="0.25">
      <c r="A83" s="7" t="s">
        <v>39</v>
      </c>
      <c r="B83" s="2">
        <v>43931</v>
      </c>
      <c r="C83" s="3">
        <v>1685412</v>
      </c>
      <c r="D83" s="10">
        <f t="shared" si="2"/>
        <v>5.8493701460929515</v>
      </c>
      <c r="E83" s="9"/>
      <c r="F83" s="5">
        <v>31.48</v>
      </c>
      <c r="G83" s="20">
        <f t="shared" si="3"/>
        <v>0</v>
      </c>
      <c r="H83" s="10"/>
    </row>
    <row r="84" spans="1:8" x14ac:dyDescent="0.25">
      <c r="A84" s="7"/>
      <c r="B84" s="2">
        <v>43932</v>
      </c>
      <c r="C84" s="3">
        <v>1766273</v>
      </c>
      <c r="D84" s="10">
        <f t="shared" si="2"/>
        <v>4.7976993162502737</v>
      </c>
      <c r="E84" s="9"/>
      <c r="F84" s="5">
        <v>31.48</v>
      </c>
      <c r="G84" s="20">
        <f t="shared" si="3"/>
        <v>0</v>
      </c>
      <c r="H84" s="10"/>
    </row>
    <row r="85" spans="1:8" x14ac:dyDescent="0.25">
      <c r="A85" s="7"/>
      <c r="B85" s="2">
        <v>43933</v>
      </c>
      <c r="C85" s="3">
        <v>1839720</v>
      </c>
      <c r="D85" s="10">
        <f t="shared" si="2"/>
        <v>4.1583039541452536</v>
      </c>
      <c r="E85" s="9"/>
      <c r="F85" s="5">
        <v>31.48</v>
      </c>
      <c r="G85" s="20">
        <f t="shared" si="3"/>
        <v>0</v>
      </c>
      <c r="H85" s="10"/>
    </row>
    <row r="86" spans="1:8" x14ac:dyDescent="0.25">
      <c r="A86" s="7"/>
      <c r="B86" s="2">
        <v>43934</v>
      </c>
      <c r="C86" s="3">
        <v>1909362</v>
      </c>
      <c r="D86" s="10">
        <f t="shared" si="2"/>
        <v>3.7854673537277392</v>
      </c>
      <c r="E86" s="8">
        <v>31.74</v>
      </c>
      <c r="F86" s="4">
        <v>31.74</v>
      </c>
      <c r="G86" s="20">
        <f t="shared" si="3"/>
        <v>0.82592121982210642</v>
      </c>
      <c r="H86" s="10"/>
    </row>
    <row r="87" spans="1:8" x14ac:dyDescent="0.25">
      <c r="A87" s="7" t="s">
        <v>40</v>
      </c>
      <c r="B87" s="2">
        <v>43935</v>
      </c>
      <c r="C87" s="3">
        <v>1973206</v>
      </c>
      <c r="D87" s="10">
        <f t="shared" si="2"/>
        <v>3.3437347134802167</v>
      </c>
      <c r="E87" s="8">
        <v>29.6</v>
      </c>
      <c r="F87" s="4">
        <v>29.6</v>
      </c>
      <c r="G87" s="20">
        <f t="shared" si="3"/>
        <v>-6.7422810333963383</v>
      </c>
      <c r="H87" s="10"/>
    </row>
    <row r="88" spans="1:8" x14ac:dyDescent="0.25">
      <c r="A88" s="7"/>
      <c r="B88" s="2">
        <v>43936</v>
      </c>
      <c r="C88" s="3">
        <v>2055136</v>
      </c>
      <c r="D88" s="10">
        <f t="shared" si="2"/>
        <v>4.1521260324568203</v>
      </c>
      <c r="E88" s="8">
        <v>27.69</v>
      </c>
      <c r="F88" s="4">
        <v>27.69</v>
      </c>
      <c r="G88" s="20">
        <f t="shared" si="3"/>
        <v>-6.4527027027027088</v>
      </c>
      <c r="H88" s="10"/>
    </row>
    <row r="89" spans="1:8" x14ac:dyDescent="0.25">
      <c r="A89" s="7"/>
      <c r="B89" s="2">
        <v>43937</v>
      </c>
      <c r="C89" s="3">
        <v>2142512</v>
      </c>
      <c r="D89" s="10">
        <f t="shared" si="2"/>
        <v>4.2515921087460811</v>
      </c>
      <c r="E89" s="8">
        <v>27.82</v>
      </c>
      <c r="F89" s="4">
        <v>27.82</v>
      </c>
      <c r="G89" s="20">
        <f t="shared" si="3"/>
        <v>0.46948356807511971</v>
      </c>
      <c r="H89" s="10"/>
    </row>
    <row r="90" spans="1:8" x14ac:dyDescent="0.25">
      <c r="A90" s="7" t="s">
        <v>41</v>
      </c>
      <c r="B90" s="2">
        <v>43938</v>
      </c>
      <c r="C90" s="3">
        <v>2231836</v>
      </c>
      <c r="D90" s="10">
        <f t="shared" si="2"/>
        <v>4.1691248403742946</v>
      </c>
      <c r="E90" s="8">
        <v>28.08</v>
      </c>
      <c r="F90" s="4">
        <v>28.08</v>
      </c>
      <c r="G90" s="20">
        <f t="shared" si="3"/>
        <v>0.93457943925233167</v>
      </c>
      <c r="H90" s="10"/>
    </row>
    <row r="91" spans="1:8" x14ac:dyDescent="0.25">
      <c r="A91" s="7"/>
      <c r="B91" s="2">
        <v>43939</v>
      </c>
      <c r="C91" s="3">
        <v>2315213</v>
      </c>
      <c r="D91" s="10">
        <f t="shared" si="2"/>
        <v>3.7358031683331632</v>
      </c>
      <c r="E91" s="9"/>
      <c r="F91" s="5">
        <v>28.08</v>
      </c>
      <c r="G91" s="20">
        <f t="shared" si="3"/>
        <v>0</v>
      </c>
      <c r="H91" s="10"/>
    </row>
    <row r="92" spans="1:8" x14ac:dyDescent="0.25">
      <c r="A92" s="7"/>
      <c r="B92" s="2">
        <v>43940</v>
      </c>
      <c r="C92" s="3">
        <v>2394112</v>
      </c>
      <c r="D92" s="10">
        <f t="shared" si="2"/>
        <v>3.4078505951720217</v>
      </c>
      <c r="E92" s="9"/>
      <c r="F92" s="5">
        <v>28.08</v>
      </c>
      <c r="G92" s="20">
        <f t="shared" si="3"/>
        <v>0</v>
      </c>
      <c r="H92" s="10"/>
    </row>
    <row r="93" spans="1:8" x14ac:dyDescent="0.25">
      <c r="A93" s="7"/>
      <c r="B93" s="2">
        <v>43941</v>
      </c>
      <c r="C93" s="3">
        <v>2467417</v>
      </c>
      <c r="D93" s="10">
        <f t="shared" si="2"/>
        <v>3.061886829020537</v>
      </c>
      <c r="E93" s="8">
        <v>25.57</v>
      </c>
      <c r="F93" s="4">
        <v>25.57</v>
      </c>
      <c r="G93" s="20">
        <f t="shared" si="3"/>
        <v>-8.9387464387464348</v>
      </c>
      <c r="H93" s="10"/>
    </row>
    <row r="94" spans="1:8" x14ac:dyDescent="0.25">
      <c r="A94" s="13" t="s">
        <v>42</v>
      </c>
      <c r="B94" s="14">
        <v>43942</v>
      </c>
      <c r="C94" s="15">
        <v>2551862</v>
      </c>
      <c r="D94" s="16">
        <f t="shared" si="2"/>
        <v>3.4224048873781783</v>
      </c>
      <c r="E94" s="17">
        <v>19.329999999999998</v>
      </c>
      <c r="F94" s="18">
        <v>19.329999999999998</v>
      </c>
      <c r="G94" s="19">
        <f t="shared" si="3"/>
        <v>-24.403597966366846</v>
      </c>
      <c r="H94" s="10"/>
    </row>
    <row r="95" spans="1:8" x14ac:dyDescent="0.25">
      <c r="A95" s="7" t="s">
        <v>43</v>
      </c>
      <c r="B95" s="2">
        <v>43943</v>
      </c>
      <c r="C95" s="3">
        <v>2620733</v>
      </c>
      <c r="D95" s="10">
        <f t="shared" si="2"/>
        <v>2.6988528376534475</v>
      </c>
      <c r="E95" s="8">
        <v>20.37</v>
      </c>
      <c r="F95" s="4">
        <v>20.37</v>
      </c>
      <c r="G95" s="20">
        <f t="shared" si="3"/>
        <v>5.3802379720641653</v>
      </c>
      <c r="H95" s="10"/>
    </row>
    <row r="96" spans="1:8" x14ac:dyDescent="0.25">
      <c r="A96" s="7"/>
      <c r="B96" s="2">
        <v>43944</v>
      </c>
      <c r="C96" s="3">
        <v>2698237</v>
      </c>
      <c r="D96" s="10">
        <f t="shared" si="2"/>
        <v>2.9573405608278307</v>
      </c>
      <c r="E96" s="8">
        <v>21.33</v>
      </c>
      <c r="F96" s="4">
        <v>21.33</v>
      </c>
      <c r="G96" s="20">
        <f t="shared" si="3"/>
        <v>4.7128129602356381</v>
      </c>
      <c r="H96" s="10"/>
    </row>
    <row r="97" spans="1:8" x14ac:dyDescent="0.25">
      <c r="A97" s="7"/>
      <c r="B97" s="2">
        <v>43945</v>
      </c>
      <c r="C97" s="3">
        <v>2778552</v>
      </c>
      <c r="D97" s="10">
        <f t="shared" si="2"/>
        <v>2.976573221699951</v>
      </c>
      <c r="E97" s="8">
        <v>21.44</v>
      </c>
      <c r="F97" s="4">
        <v>21.44</v>
      </c>
      <c r="G97" s="20">
        <f t="shared" si="3"/>
        <v>0.5157055789967302</v>
      </c>
      <c r="H97" s="10"/>
    </row>
    <row r="98" spans="1:8" x14ac:dyDescent="0.25">
      <c r="A98" s="7"/>
      <c r="B98" s="2">
        <v>43946</v>
      </c>
      <c r="C98" s="3">
        <v>2883711</v>
      </c>
      <c r="D98" s="10">
        <f t="shared" si="2"/>
        <v>3.7846691370181276</v>
      </c>
      <c r="E98" s="9"/>
      <c r="F98" s="5">
        <v>21.44</v>
      </c>
      <c r="G98" s="20">
        <f t="shared" si="3"/>
        <v>0</v>
      </c>
      <c r="H98" s="10"/>
    </row>
    <row r="99" spans="1:8" x14ac:dyDescent="0.25">
      <c r="A99" s="7"/>
      <c r="B99" s="2">
        <v>43947</v>
      </c>
      <c r="C99" s="3">
        <v>2961316</v>
      </c>
      <c r="D99" s="10">
        <f t="shared" si="2"/>
        <v>2.6911503961388661</v>
      </c>
      <c r="E99" s="9"/>
      <c r="F99" s="5">
        <v>21.44</v>
      </c>
      <c r="G99" s="20">
        <f t="shared" si="3"/>
        <v>0</v>
      </c>
      <c r="H99" s="10"/>
    </row>
    <row r="100" spans="1:8" x14ac:dyDescent="0.25">
      <c r="A100" s="7" t="s">
        <v>44</v>
      </c>
      <c r="B100" s="2">
        <v>43948</v>
      </c>
      <c r="C100" s="3">
        <v>3032086</v>
      </c>
      <c r="D100" s="10">
        <f t="shared" si="2"/>
        <v>2.3898158791564299</v>
      </c>
      <c r="E100" s="8">
        <v>19.989999999999998</v>
      </c>
      <c r="F100" s="4">
        <v>19.989999999999998</v>
      </c>
      <c r="G100" s="20">
        <f t="shared" si="3"/>
        <v>-6.7630597014925513</v>
      </c>
      <c r="H100" s="10"/>
    </row>
    <row r="101" spans="1:8" x14ac:dyDescent="0.25">
      <c r="A101" s="7"/>
      <c r="B101" s="2">
        <v>43949</v>
      </c>
      <c r="C101" s="3">
        <v>3103761</v>
      </c>
      <c r="D101" s="10">
        <f t="shared" si="2"/>
        <v>2.3638841378509738</v>
      </c>
      <c r="E101" s="8">
        <v>20.46</v>
      </c>
      <c r="F101" s="4">
        <v>20.46</v>
      </c>
      <c r="G101" s="20">
        <f t="shared" si="3"/>
        <v>2.3511755877939038</v>
      </c>
      <c r="H101" s="10"/>
    </row>
    <row r="102" spans="1:8" x14ac:dyDescent="0.25">
      <c r="A102" s="13"/>
      <c r="B102" s="14">
        <v>43950</v>
      </c>
      <c r="C102" s="15">
        <v>3181338</v>
      </c>
      <c r="D102" s="16">
        <f t="shared" si="2"/>
        <v>2.4994514719400058</v>
      </c>
      <c r="E102" s="17">
        <v>22.54</v>
      </c>
      <c r="F102" s="18">
        <v>22.54</v>
      </c>
      <c r="G102" s="19">
        <f t="shared" si="3"/>
        <v>10.166177908113383</v>
      </c>
      <c r="H102" s="10"/>
    </row>
    <row r="103" spans="1:8" x14ac:dyDescent="0.25">
      <c r="A103" s="13"/>
      <c r="B103" s="14">
        <v>43951</v>
      </c>
      <c r="C103" s="15">
        <v>3249762</v>
      </c>
      <c r="D103" s="16">
        <f t="shared" si="2"/>
        <v>2.1507931568415586</v>
      </c>
      <c r="E103" s="17">
        <v>25.27</v>
      </c>
      <c r="F103" s="18">
        <v>25.27</v>
      </c>
      <c r="G103" s="19">
        <f t="shared" si="3"/>
        <v>12.111801242236027</v>
      </c>
      <c r="H103" s="10">
        <f>CORREL(C74:C103,E74:E103)*100</f>
        <v>-77.203995999333699</v>
      </c>
    </row>
    <row r="104" spans="1:8" x14ac:dyDescent="0.25">
      <c r="A104" s="7"/>
      <c r="B104" s="2">
        <v>43952</v>
      </c>
      <c r="C104" s="3">
        <v>3338079</v>
      </c>
      <c r="D104" s="10">
        <f t="shared" si="2"/>
        <v>2.7176451690923784</v>
      </c>
      <c r="E104" s="8">
        <v>26.44</v>
      </c>
      <c r="F104" s="4">
        <v>26.44</v>
      </c>
      <c r="G104" s="20">
        <f t="shared" si="3"/>
        <v>4.6299960427384264</v>
      </c>
      <c r="H104" s="10"/>
    </row>
    <row r="105" spans="1:8" x14ac:dyDescent="0.25">
      <c r="A105" s="7"/>
      <c r="B105" s="2">
        <v>43953</v>
      </c>
      <c r="C105" s="3">
        <v>3414912</v>
      </c>
      <c r="D105" s="10">
        <f t="shared" si="2"/>
        <v>2.3017130511291128</v>
      </c>
      <c r="E105" s="9"/>
      <c r="F105" s="5">
        <v>26.44</v>
      </c>
      <c r="G105" s="20">
        <f t="shared" si="3"/>
        <v>0</v>
      </c>
      <c r="H105" s="10"/>
    </row>
    <row r="106" spans="1:8" x14ac:dyDescent="0.25">
      <c r="A106" s="7" t="s">
        <v>45</v>
      </c>
      <c r="B106" s="2">
        <v>43954</v>
      </c>
      <c r="C106" s="3">
        <v>3492318</v>
      </c>
      <c r="D106" s="10">
        <f t="shared" si="2"/>
        <v>2.2667055549308515</v>
      </c>
      <c r="E106" s="9"/>
      <c r="F106" s="5">
        <v>26.44</v>
      </c>
      <c r="G106" s="20">
        <f t="shared" si="3"/>
        <v>0</v>
      </c>
      <c r="H106" s="10"/>
    </row>
    <row r="107" spans="1:8" x14ac:dyDescent="0.25">
      <c r="A107" s="7"/>
      <c r="B107" s="2">
        <v>43955</v>
      </c>
      <c r="C107" s="3">
        <v>3571762</v>
      </c>
      <c r="D107" s="10">
        <f t="shared" si="2"/>
        <v>2.2748214796017976</v>
      </c>
      <c r="E107" s="8">
        <v>27.2</v>
      </c>
      <c r="F107" s="4">
        <v>27.2</v>
      </c>
      <c r="G107" s="20">
        <f t="shared" si="3"/>
        <v>2.8744326777609643</v>
      </c>
      <c r="H107" s="10"/>
    </row>
    <row r="108" spans="1:8" x14ac:dyDescent="0.25">
      <c r="A108" s="13"/>
      <c r="B108" s="14">
        <v>43956</v>
      </c>
      <c r="C108" s="15">
        <v>3648546</v>
      </c>
      <c r="D108" s="16">
        <f t="shared" si="2"/>
        <v>2.1497512992187069</v>
      </c>
      <c r="E108" s="17">
        <v>30.97</v>
      </c>
      <c r="F108" s="18">
        <v>30.97</v>
      </c>
      <c r="G108" s="19">
        <f t="shared" si="3"/>
        <v>13.860294117647058</v>
      </c>
      <c r="H108" s="10"/>
    </row>
    <row r="109" spans="1:8" x14ac:dyDescent="0.25">
      <c r="A109" s="7"/>
      <c r="B109" s="2">
        <v>43957</v>
      </c>
      <c r="C109" s="3">
        <v>3744193</v>
      </c>
      <c r="D109" s="10">
        <f t="shared" si="2"/>
        <v>2.621510048112313</v>
      </c>
      <c r="E109" s="8">
        <v>29.72</v>
      </c>
      <c r="F109" s="4">
        <v>29.72</v>
      </c>
      <c r="G109" s="20">
        <f t="shared" si="3"/>
        <v>-4.036164029706157</v>
      </c>
      <c r="H109" s="10"/>
    </row>
    <row r="110" spans="1:8" x14ac:dyDescent="0.25">
      <c r="A110" s="7"/>
      <c r="B110" s="2">
        <v>43958</v>
      </c>
      <c r="C110" s="3">
        <v>3837317</v>
      </c>
      <c r="D110" s="10">
        <f t="shared" si="2"/>
        <v>2.4871581139113346</v>
      </c>
      <c r="E110" s="8">
        <v>29.46</v>
      </c>
      <c r="F110" s="4">
        <v>29.46</v>
      </c>
      <c r="G110" s="20">
        <f t="shared" si="3"/>
        <v>-0.87483176312247224</v>
      </c>
      <c r="H110" s="10"/>
    </row>
    <row r="111" spans="1:8" x14ac:dyDescent="0.25">
      <c r="A111" s="7"/>
      <c r="B111" s="2">
        <v>43959</v>
      </c>
      <c r="C111" s="3">
        <v>3923500</v>
      </c>
      <c r="D111" s="10">
        <f t="shared" si="2"/>
        <v>2.2459181766843841</v>
      </c>
      <c r="E111" s="8">
        <v>30.97</v>
      </c>
      <c r="F111" s="4">
        <v>30.97</v>
      </c>
      <c r="G111" s="20">
        <f t="shared" si="3"/>
        <v>5.1255940257976818</v>
      </c>
      <c r="H111" s="10"/>
    </row>
    <row r="112" spans="1:8" x14ac:dyDescent="0.25">
      <c r="A112" s="7"/>
      <c r="B112" s="2">
        <v>43960</v>
      </c>
      <c r="C112" s="3">
        <v>4009711</v>
      </c>
      <c r="D112" s="10">
        <f t="shared" si="2"/>
        <v>2.1972983305721954</v>
      </c>
      <c r="E112" s="9"/>
      <c r="F112" s="5">
        <v>30.97</v>
      </c>
      <c r="G112" s="20">
        <f t="shared" si="3"/>
        <v>0</v>
      </c>
      <c r="H112" s="10"/>
    </row>
    <row r="113" spans="1:8" x14ac:dyDescent="0.25">
      <c r="A113" s="7"/>
      <c r="B113" s="2">
        <v>43961</v>
      </c>
      <c r="C113" s="3">
        <v>4091056</v>
      </c>
      <c r="D113" s="10">
        <f t="shared" si="2"/>
        <v>2.028699824002274</v>
      </c>
      <c r="E113" s="9"/>
      <c r="F113" s="5">
        <v>30.97</v>
      </c>
      <c r="G113" s="20">
        <f t="shared" si="3"/>
        <v>0</v>
      </c>
      <c r="H113" s="10"/>
    </row>
    <row r="114" spans="1:8" x14ac:dyDescent="0.25">
      <c r="A114" s="7"/>
      <c r="B114" s="2">
        <v>43962</v>
      </c>
      <c r="C114" s="3">
        <v>4162809</v>
      </c>
      <c r="D114" s="10">
        <f t="shared" si="2"/>
        <v>1.7538992377518241</v>
      </c>
      <c r="E114" s="8">
        <v>29.63</v>
      </c>
      <c r="F114" s="4">
        <v>29.63</v>
      </c>
      <c r="G114" s="20">
        <f t="shared" si="3"/>
        <v>-4.3267678398450045</v>
      </c>
      <c r="H114" s="10"/>
    </row>
    <row r="115" spans="1:8" x14ac:dyDescent="0.25">
      <c r="A115" s="7"/>
      <c r="B115" s="2">
        <v>43963</v>
      </c>
      <c r="C115" s="3">
        <v>4250247</v>
      </c>
      <c r="D115" s="10">
        <f t="shared" si="2"/>
        <v>2.1004566868189301</v>
      </c>
      <c r="E115" s="8">
        <v>29.98</v>
      </c>
      <c r="F115" s="4">
        <v>29.98</v>
      </c>
      <c r="G115" s="20">
        <f t="shared" si="3"/>
        <v>1.1812352345595656</v>
      </c>
      <c r="H115" s="10"/>
    </row>
    <row r="116" spans="1:8" x14ac:dyDescent="0.25">
      <c r="A116" s="7"/>
      <c r="B116" s="2">
        <v>43964</v>
      </c>
      <c r="C116" s="3">
        <v>4336507</v>
      </c>
      <c r="D116" s="10">
        <f t="shared" si="2"/>
        <v>2.0295291073671677</v>
      </c>
      <c r="E116" s="8">
        <v>29.19</v>
      </c>
      <c r="F116" s="4">
        <v>29.19</v>
      </c>
      <c r="G116" s="20">
        <f t="shared" si="3"/>
        <v>-2.635090060040028</v>
      </c>
      <c r="H116" s="10"/>
    </row>
    <row r="117" spans="1:8" x14ac:dyDescent="0.25">
      <c r="A117" s="7"/>
      <c r="B117" s="2">
        <v>43965</v>
      </c>
      <c r="C117" s="3">
        <v>4428163</v>
      </c>
      <c r="D117" s="10">
        <f t="shared" si="2"/>
        <v>2.1135905003727657</v>
      </c>
      <c r="E117" s="8">
        <v>31.13</v>
      </c>
      <c r="F117" s="4">
        <v>31.13</v>
      </c>
      <c r="G117" s="20">
        <f t="shared" si="3"/>
        <v>6.6461116820829034</v>
      </c>
      <c r="H117" s="10"/>
    </row>
    <row r="118" spans="1:8" x14ac:dyDescent="0.25">
      <c r="A118" s="7"/>
      <c r="B118" s="2">
        <v>43966</v>
      </c>
      <c r="C118" s="3">
        <v>4528832</v>
      </c>
      <c r="D118" s="10">
        <f t="shared" si="2"/>
        <v>2.2733806321041072</v>
      </c>
      <c r="E118" s="8">
        <v>32.5</v>
      </c>
      <c r="F118" s="4">
        <v>32.5</v>
      </c>
      <c r="G118" s="20">
        <f t="shared" si="3"/>
        <v>4.4008994539029942</v>
      </c>
      <c r="H118" s="10"/>
    </row>
    <row r="119" spans="1:8" x14ac:dyDescent="0.25">
      <c r="A119" s="7"/>
      <c r="B119" s="2">
        <v>43967</v>
      </c>
      <c r="C119" s="3">
        <v>4619912</v>
      </c>
      <c r="D119" s="10">
        <f t="shared" si="2"/>
        <v>2.0111145655215239</v>
      </c>
      <c r="E119" s="9"/>
      <c r="F119" s="5">
        <v>32.5</v>
      </c>
      <c r="G119" s="20">
        <f t="shared" si="3"/>
        <v>0</v>
      </c>
      <c r="H119" s="10"/>
    </row>
    <row r="120" spans="1:8" x14ac:dyDescent="0.25">
      <c r="A120" s="7"/>
      <c r="B120" s="2">
        <v>43968</v>
      </c>
      <c r="C120" s="3">
        <v>4699285</v>
      </c>
      <c r="D120" s="10">
        <f t="shared" si="2"/>
        <v>1.7180630280403619</v>
      </c>
      <c r="E120" s="9"/>
      <c r="F120" s="5">
        <v>32.5</v>
      </c>
      <c r="G120" s="20">
        <f t="shared" si="3"/>
        <v>0</v>
      </c>
      <c r="H120" s="10"/>
    </row>
    <row r="121" spans="1:8" x14ac:dyDescent="0.25">
      <c r="A121" s="7"/>
      <c r="B121" s="2">
        <v>43969</v>
      </c>
      <c r="C121" s="3">
        <v>4791411</v>
      </c>
      <c r="D121" s="10">
        <f t="shared" si="2"/>
        <v>1.9604258945775825</v>
      </c>
      <c r="E121" s="8">
        <v>34.81</v>
      </c>
      <c r="F121" s="4">
        <v>34.81</v>
      </c>
      <c r="G121" s="20">
        <f t="shared" si="3"/>
        <v>7.1076923076923038</v>
      </c>
      <c r="H121" s="10"/>
    </row>
    <row r="122" spans="1:8" x14ac:dyDescent="0.25">
      <c r="A122" s="7" t="s">
        <v>46</v>
      </c>
      <c r="B122" s="2">
        <v>43970</v>
      </c>
      <c r="C122" s="3">
        <v>4886391</v>
      </c>
      <c r="D122" s="10">
        <f t="shared" si="2"/>
        <v>1.9822970728246787</v>
      </c>
      <c r="E122" s="8">
        <v>34.65</v>
      </c>
      <c r="F122" s="4">
        <v>34.65</v>
      </c>
      <c r="G122" s="20">
        <f t="shared" si="3"/>
        <v>-0.45963803504740497</v>
      </c>
      <c r="H122" s="10"/>
    </row>
    <row r="123" spans="1:8" x14ac:dyDescent="0.25">
      <c r="A123" s="7" t="s">
        <v>47</v>
      </c>
      <c r="B123" s="2">
        <v>43971</v>
      </c>
      <c r="C123" s="3">
        <v>4986522</v>
      </c>
      <c r="D123" s="10">
        <f t="shared" si="2"/>
        <v>2.0491810827254682</v>
      </c>
      <c r="E123" s="8">
        <v>35.75</v>
      </c>
      <c r="F123" s="4">
        <v>35.75</v>
      </c>
      <c r="G123" s="20">
        <f t="shared" si="3"/>
        <v>3.1746031746031775</v>
      </c>
      <c r="H123" s="10"/>
    </row>
    <row r="124" spans="1:8" x14ac:dyDescent="0.25">
      <c r="A124" s="7"/>
      <c r="B124" s="2">
        <v>43972</v>
      </c>
      <c r="C124" s="3">
        <v>5088248</v>
      </c>
      <c r="D124" s="10">
        <f t="shared" si="2"/>
        <v>2.040019075419707</v>
      </c>
      <c r="E124" s="8">
        <v>36.06</v>
      </c>
      <c r="F124" s="4">
        <v>36.06</v>
      </c>
      <c r="G124" s="20">
        <f t="shared" si="3"/>
        <v>0.86713286713286664</v>
      </c>
      <c r="H124" s="10"/>
    </row>
    <row r="125" spans="1:8" x14ac:dyDescent="0.25">
      <c r="A125" s="7"/>
      <c r="B125" s="2">
        <v>43973</v>
      </c>
      <c r="C125" s="3">
        <v>5198315</v>
      </c>
      <c r="D125" s="10">
        <f t="shared" si="2"/>
        <v>2.1631610723376724</v>
      </c>
      <c r="E125" s="8">
        <v>35.130000000000003</v>
      </c>
      <c r="F125" s="4">
        <v>35.130000000000003</v>
      </c>
      <c r="G125" s="20">
        <f t="shared" si="3"/>
        <v>-2.5790349417637231</v>
      </c>
      <c r="H125" s="10"/>
    </row>
    <row r="126" spans="1:8" x14ac:dyDescent="0.25">
      <c r="A126" s="7"/>
      <c r="B126" s="2">
        <v>43974</v>
      </c>
      <c r="C126" s="3">
        <v>5298633</v>
      </c>
      <c r="D126" s="10">
        <f t="shared" si="2"/>
        <v>1.9298176428323472</v>
      </c>
      <c r="E126" s="9"/>
      <c r="F126" s="5">
        <v>35.130000000000003</v>
      </c>
      <c r="G126" s="20">
        <f t="shared" si="3"/>
        <v>0</v>
      </c>
      <c r="H126" s="10"/>
    </row>
    <row r="127" spans="1:8" x14ac:dyDescent="0.25">
      <c r="A127" s="7"/>
      <c r="B127" s="2">
        <v>43975</v>
      </c>
      <c r="C127" s="3">
        <v>5396467</v>
      </c>
      <c r="D127" s="10">
        <f t="shared" si="2"/>
        <v>1.846400760347052</v>
      </c>
      <c r="E127" s="9"/>
      <c r="F127" s="5">
        <v>35.130000000000003</v>
      </c>
      <c r="G127" s="20">
        <f t="shared" si="3"/>
        <v>0</v>
      </c>
      <c r="H127" s="10"/>
    </row>
    <row r="128" spans="1:8" x14ac:dyDescent="0.25">
      <c r="A128" s="7"/>
      <c r="B128" s="2">
        <v>43976</v>
      </c>
      <c r="C128" s="3">
        <v>5482233</v>
      </c>
      <c r="D128" s="10">
        <f t="shared" si="2"/>
        <v>1.5892990728934251</v>
      </c>
      <c r="E128" s="8">
        <v>35.53</v>
      </c>
      <c r="F128" s="4">
        <v>35.53</v>
      </c>
      <c r="G128" s="20">
        <f t="shared" si="3"/>
        <v>1.1386279533162451</v>
      </c>
      <c r="H128" s="10"/>
    </row>
    <row r="129" spans="1:8" x14ac:dyDescent="0.25">
      <c r="A129" s="7"/>
      <c r="B129" s="2">
        <v>43977</v>
      </c>
      <c r="C129" s="3">
        <v>5577743</v>
      </c>
      <c r="D129" s="10">
        <f t="shared" si="2"/>
        <v>1.7421733078473665</v>
      </c>
      <c r="E129" s="8">
        <v>36.17</v>
      </c>
      <c r="F129" s="4">
        <v>36.17</v>
      </c>
      <c r="G129" s="20">
        <f t="shared" si="3"/>
        <v>1.8012946805516492</v>
      </c>
      <c r="H129" s="10"/>
    </row>
    <row r="130" spans="1:8" x14ac:dyDescent="0.25">
      <c r="A130" s="7"/>
      <c r="B130" s="2">
        <v>43978</v>
      </c>
      <c r="C130" s="3">
        <v>5681692</v>
      </c>
      <c r="D130" s="10">
        <f t="shared" si="2"/>
        <v>1.8636391099410616</v>
      </c>
      <c r="E130" s="8">
        <v>34.74</v>
      </c>
      <c r="F130" s="4">
        <v>34.74</v>
      </c>
      <c r="G130" s="20">
        <f t="shared" si="3"/>
        <v>-3.9535526679568704</v>
      </c>
      <c r="H130" s="10"/>
    </row>
    <row r="131" spans="1:8" x14ac:dyDescent="0.25">
      <c r="A131" s="7"/>
      <c r="B131" s="2">
        <v>43979</v>
      </c>
      <c r="C131" s="3">
        <v>5792304</v>
      </c>
      <c r="D131" s="10">
        <f t="shared" si="2"/>
        <v>1.9468144348549714</v>
      </c>
      <c r="E131" s="8">
        <v>35.29</v>
      </c>
      <c r="F131" s="4">
        <v>35.29</v>
      </c>
      <c r="G131" s="20">
        <f t="shared" si="3"/>
        <v>1.5831894070235961</v>
      </c>
      <c r="H131" s="10"/>
    </row>
    <row r="132" spans="1:8" x14ac:dyDescent="0.25">
      <c r="A132" s="7"/>
      <c r="B132" s="2">
        <v>43980</v>
      </c>
      <c r="C132" s="3">
        <v>5909529</v>
      </c>
      <c r="D132" s="10">
        <f t="shared" ref="D132:D195" si="4">C132*100/C131-100</f>
        <v>2.0238060709520767</v>
      </c>
      <c r="E132" s="8">
        <v>37.840000000000003</v>
      </c>
      <c r="F132" s="4">
        <v>37.840000000000003</v>
      </c>
      <c r="G132" s="20">
        <f t="shared" ref="G132:G195" si="5">F132*100/F131-100</f>
        <v>7.225843015018441</v>
      </c>
      <c r="H132" s="10"/>
    </row>
    <row r="133" spans="1:8" x14ac:dyDescent="0.25">
      <c r="A133" s="7" t="s">
        <v>48</v>
      </c>
      <c r="B133" s="2">
        <v>43981</v>
      </c>
      <c r="C133" s="3">
        <v>6045814</v>
      </c>
      <c r="D133" s="10">
        <f t="shared" si="4"/>
        <v>2.3061905610413334</v>
      </c>
      <c r="E133" s="9"/>
      <c r="F133" s="5">
        <v>37.840000000000003</v>
      </c>
      <c r="G133" s="20">
        <f t="shared" si="5"/>
        <v>0</v>
      </c>
      <c r="H133" s="10"/>
    </row>
    <row r="134" spans="1:8" x14ac:dyDescent="0.25">
      <c r="A134" s="7"/>
      <c r="B134" s="2">
        <v>43982</v>
      </c>
      <c r="C134" s="3">
        <v>6152482</v>
      </c>
      <c r="D134" s="10">
        <f t="shared" si="4"/>
        <v>1.7643281781411133</v>
      </c>
      <c r="E134" s="9"/>
      <c r="F134" s="5">
        <v>37.840000000000003</v>
      </c>
      <c r="G134" s="20">
        <f t="shared" si="5"/>
        <v>0</v>
      </c>
      <c r="H134" s="10">
        <f>CORREL(C104:C134,E104:E134)*100</f>
        <v>91.741920683958455</v>
      </c>
    </row>
    <row r="135" spans="1:8" x14ac:dyDescent="0.25">
      <c r="A135" s="7"/>
      <c r="B135" s="2">
        <v>43983</v>
      </c>
      <c r="C135" s="3">
        <v>6251349</v>
      </c>
      <c r="D135" s="10">
        <f t="shared" si="4"/>
        <v>1.6069449695261255</v>
      </c>
      <c r="E135" s="8">
        <v>38.32</v>
      </c>
      <c r="F135" s="4">
        <v>38.32</v>
      </c>
      <c r="G135" s="20">
        <f t="shared" si="5"/>
        <v>1.2684989429175317</v>
      </c>
      <c r="H135" s="10"/>
    </row>
    <row r="136" spans="1:8" x14ac:dyDescent="0.25">
      <c r="A136" s="7" t="s">
        <v>49</v>
      </c>
      <c r="B136" s="2">
        <v>43984</v>
      </c>
      <c r="C136" s="3">
        <v>6363637</v>
      </c>
      <c r="D136" s="10">
        <f t="shared" si="4"/>
        <v>1.7962203038096192</v>
      </c>
      <c r="E136" s="8">
        <v>39.6</v>
      </c>
      <c r="F136" s="4">
        <v>39.6</v>
      </c>
      <c r="G136" s="20">
        <f t="shared" si="5"/>
        <v>3.3402922755741145</v>
      </c>
      <c r="H136" s="10"/>
    </row>
    <row r="137" spans="1:8" x14ac:dyDescent="0.25">
      <c r="A137" s="7" t="s">
        <v>50</v>
      </c>
      <c r="B137" s="2">
        <v>43985</v>
      </c>
      <c r="C137" s="3">
        <v>6493433</v>
      </c>
      <c r="D137" s="10">
        <f t="shared" si="4"/>
        <v>2.0396512246063025</v>
      </c>
      <c r="E137" s="8">
        <v>39.79</v>
      </c>
      <c r="F137" s="4">
        <v>39.79</v>
      </c>
      <c r="G137" s="20">
        <f t="shared" si="5"/>
        <v>0.47979797979797922</v>
      </c>
      <c r="H137" s="10"/>
    </row>
    <row r="138" spans="1:8" x14ac:dyDescent="0.25">
      <c r="A138" s="7"/>
      <c r="B138" s="2">
        <v>43986</v>
      </c>
      <c r="C138" s="3">
        <v>6618182</v>
      </c>
      <c r="D138" s="10">
        <f t="shared" si="4"/>
        <v>1.9211563436474961</v>
      </c>
      <c r="E138" s="8">
        <v>39.94</v>
      </c>
      <c r="F138" s="4">
        <v>39.94</v>
      </c>
      <c r="G138" s="20">
        <f t="shared" si="5"/>
        <v>0.37697914048756331</v>
      </c>
      <c r="H138" s="10"/>
    </row>
    <row r="139" spans="1:8" x14ac:dyDescent="0.25">
      <c r="A139" s="7"/>
      <c r="B139" s="2">
        <v>43987</v>
      </c>
      <c r="C139" s="3">
        <v>6719366</v>
      </c>
      <c r="D139" s="10">
        <f t="shared" si="4"/>
        <v>1.5288790788769546</v>
      </c>
      <c r="E139" s="8">
        <v>42.3</v>
      </c>
      <c r="F139" s="4">
        <v>42.3</v>
      </c>
      <c r="G139" s="20">
        <f t="shared" si="5"/>
        <v>5.9088632949424209</v>
      </c>
      <c r="H139" s="10"/>
    </row>
    <row r="140" spans="1:8" x14ac:dyDescent="0.25">
      <c r="A140" s="7"/>
      <c r="B140" s="2">
        <v>43988</v>
      </c>
      <c r="C140" s="3">
        <v>6881617</v>
      </c>
      <c r="D140" s="10">
        <f t="shared" si="4"/>
        <v>2.4146772180589693</v>
      </c>
      <c r="E140" s="9"/>
      <c r="F140" s="5">
        <v>42.3</v>
      </c>
      <c r="G140" s="20">
        <f t="shared" si="5"/>
        <v>0</v>
      </c>
      <c r="H140" s="10"/>
    </row>
    <row r="141" spans="1:8" x14ac:dyDescent="0.25">
      <c r="A141" s="7"/>
      <c r="B141" s="2">
        <v>43989</v>
      </c>
      <c r="C141" s="3">
        <v>6992263</v>
      </c>
      <c r="D141" s="10">
        <f t="shared" si="4"/>
        <v>1.6078488529658017</v>
      </c>
      <c r="E141" s="9"/>
      <c r="F141" s="5">
        <v>42.3</v>
      </c>
      <c r="G141" s="20">
        <f t="shared" si="5"/>
        <v>0</v>
      </c>
      <c r="H141" s="10"/>
    </row>
    <row r="142" spans="1:8" x14ac:dyDescent="0.25">
      <c r="A142" s="7"/>
      <c r="B142" s="2">
        <v>43990</v>
      </c>
      <c r="C142" s="3">
        <v>7085456</v>
      </c>
      <c r="D142" s="10">
        <f t="shared" si="4"/>
        <v>1.3328016981054702</v>
      </c>
      <c r="E142" s="8">
        <v>40.76</v>
      </c>
      <c r="F142" s="4">
        <v>40.76</v>
      </c>
      <c r="G142" s="20">
        <f t="shared" si="5"/>
        <v>-3.6406619385342793</v>
      </c>
      <c r="H142" s="10"/>
    </row>
    <row r="143" spans="1:8" x14ac:dyDescent="0.25">
      <c r="A143" s="7"/>
      <c r="B143" s="2">
        <v>43991</v>
      </c>
      <c r="C143" s="3">
        <v>7225140</v>
      </c>
      <c r="D143" s="10">
        <f t="shared" si="4"/>
        <v>1.9714186355825234</v>
      </c>
      <c r="E143" s="8">
        <v>40.64</v>
      </c>
      <c r="F143" s="4">
        <v>40.64</v>
      </c>
      <c r="G143" s="20">
        <f t="shared" si="5"/>
        <v>-0.29440628066731733</v>
      </c>
      <c r="H143" s="10"/>
    </row>
    <row r="144" spans="1:8" x14ac:dyDescent="0.25">
      <c r="A144" s="7"/>
      <c r="B144" s="2">
        <v>43992</v>
      </c>
      <c r="C144" s="3">
        <v>7344653</v>
      </c>
      <c r="D144" s="10">
        <f t="shared" si="4"/>
        <v>1.6541271172600176</v>
      </c>
      <c r="E144" s="8">
        <v>41.22</v>
      </c>
      <c r="F144" s="4">
        <v>41.22</v>
      </c>
      <c r="G144" s="20">
        <f t="shared" si="5"/>
        <v>1.427165354330711</v>
      </c>
      <c r="H144" s="10"/>
    </row>
    <row r="145" spans="1:8" x14ac:dyDescent="0.25">
      <c r="A145" s="7"/>
      <c r="B145" s="2">
        <v>43993</v>
      </c>
      <c r="C145" s="3">
        <v>7487273</v>
      </c>
      <c r="D145" s="10">
        <f t="shared" si="4"/>
        <v>1.9418208048766843</v>
      </c>
      <c r="E145" s="8">
        <v>38.33</v>
      </c>
      <c r="F145" s="4">
        <v>38.33</v>
      </c>
      <c r="G145" s="20">
        <f t="shared" si="5"/>
        <v>-7.0111596312469686</v>
      </c>
      <c r="H145" s="10"/>
    </row>
    <row r="146" spans="1:8" x14ac:dyDescent="0.25">
      <c r="A146" s="7" t="s">
        <v>51</v>
      </c>
      <c r="B146" s="2">
        <v>43994</v>
      </c>
      <c r="C146" s="3">
        <v>7634722</v>
      </c>
      <c r="D146" s="10">
        <f t="shared" si="4"/>
        <v>1.9693284858185365</v>
      </c>
      <c r="E146" s="8">
        <v>38.9</v>
      </c>
      <c r="F146" s="4">
        <v>38.9</v>
      </c>
      <c r="G146" s="20">
        <f t="shared" si="5"/>
        <v>1.4870858335507506</v>
      </c>
      <c r="H146" s="10"/>
    </row>
    <row r="147" spans="1:8" x14ac:dyDescent="0.25">
      <c r="A147" s="7"/>
      <c r="B147" s="2">
        <v>43995</v>
      </c>
      <c r="C147" s="3">
        <v>7750559</v>
      </c>
      <c r="D147" s="10">
        <f t="shared" si="4"/>
        <v>1.5172392655554461</v>
      </c>
      <c r="E147" s="9"/>
      <c r="F147" s="5">
        <v>38.9</v>
      </c>
      <c r="G147" s="20">
        <f t="shared" si="5"/>
        <v>0</v>
      </c>
      <c r="H147" s="10"/>
    </row>
    <row r="148" spans="1:8" x14ac:dyDescent="0.25">
      <c r="A148" s="7"/>
      <c r="B148" s="2">
        <v>43996</v>
      </c>
      <c r="C148" s="3">
        <v>7880437</v>
      </c>
      <c r="D148" s="10">
        <f t="shared" si="4"/>
        <v>1.6757242929187441</v>
      </c>
      <c r="E148" s="9"/>
      <c r="F148" s="5">
        <v>38.9</v>
      </c>
      <c r="G148" s="20">
        <f t="shared" si="5"/>
        <v>0</v>
      </c>
      <c r="H148" s="10"/>
    </row>
    <row r="149" spans="1:8" x14ac:dyDescent="0.25">
      <c r="A149" s="7"/>
      <c r="B149" s="2">
        <v>43997</v>
      </c>
      <c r="C149" s="3">
        <v>8002261</v>
      </c>
      <c r="D149" s="10">
        <f t="shared" si="4"/>
        <v>1.5459041167386971</v>
      </c>
      <c r="E149" s="8">
        <v>39.79</v>
      </c>
      <c r="F149" s="4">
        <v>39.79</v>
      </c>
      <c r="G149" s="20">
        <f t="shared" si="5"/>
        <v>2.2879177377892006</v>
      </c>
      <c r="H149" s="10"/>
    </row>
    <row r="150" spans="1:8" x14ac:dyDescent="0.25">
      <c r="A150" s="7"/>
      <c r="B150" s="2">
        <v>43998</v>
      </c>
      <c r="C150" s="3">
        <v>8142829</v>
      </c>
      <c r="D150" s="10">
        <f t="shared" si="4"/>
        <v>1.7566035399245266</v>
      </c>
      <c r="E150" s="8">
        <v>40.67</v>
      </c>
      <c r="F150" s="4">
        <v>40.67</v>
      </c>
      <c r="G150" s="20">
        <f t="shared" si="5"/>
        <v>2.2116109575270144</v>
      </c>
      <c r="H150" s="10"/>
    </row>
    <row r="151" spans="1:8" x14ac:dyDescent="0.25">
      <c r="A151" s="7"/>
      <c r="B151" s="2">
        <v>43999</v>
      </c>
      <c r="C151" s="3">
        <v>8311656</v>
      </c>
      <c r="D151" s="10">
        <f t="shared" si="4"/>
        <v>2.0733212007767747</v>
      </c>
      <c r="E151" s="8">
        <v>40.53</v>
      </c>
      <c r="F151" s="4">
        <v>40.53</v>
      </c>
      <c r="G151" s="20">
        <f t="shared" si="5"/>
        <v>-0.34423407917384452</v>
      </c>
      <c r="H151" s="10"/>
    </row>
    <row r="152" spans="1:8" x14ac:dyDescent="0.25">
      <c r="A152" s="7" t="s">
        <v>52</v>
      </c>
      <c r="B152" s="2">
        <v>44000</v>
      </c>
      <c r="C152" s="3">
        <v>8449265</v>
      </c>
      <c r="D152" s="10">
        <f t="shared" si="4"/>
        <v>1.6556147174522096</v>
      </c>
      <c r="E152" s="8">
        <v>41.46</v>
      </c>
      <c r="F152" s="4">
        <v>41.46</v>
      </c>
      <c r="G152" s="20">
        <f t="shared" si="5"/>
        <v>2.2945965951147258</v>
      </c>
      <c r="H152" s="10"/>
    </row>
    <row r="153" spans="1:8" x14ac:dyDescent="0.25">
      <c r="A153" s="7"/>
      <c r="B153" s="2">
        <v>44001</v>
      </c>
      <c r="C153" s="3">
        <v>8622473</v>
      </c>
      <c r="D153" s="10">
        <f t="shared" si="4"/>
        <v>2.0499771281880754</v>
      </c>
      <c r="E153" s="8">
        <v>42.19</v>
      </c>
      <c r="F153" s="4">
        <v>42.19</v>
      </c>
      <c r="G153" s="20">
        <f t="shared" si="5"/>
        <v>1.7607332368548043</v>
      </c>
      <c r="H153" s="10"/>
    </row>
    <row r="154" spans="1:8" x14ac:dyDescent="0.25">
      <c r="A154" s="7"/>
      <c r="B154" s="2">
        <v>44002</v>
      </c>
      <c r="C154" s="3">
        <v>8754182</v>
      </c>
      <c r="D154" s="10">
        <f t="shared" si="4"/>
        <v>1.5275084073907834</v>
      </c>
      <c r="E154" s="9"/>
      <c r="F154" s="5">
        <v>42.19</v>
      </c>
      <c r="G154" s="20">
        <f t="shared" si="5"/>
        <v>0</v>
      </c>
      <c r="H154" s="10"/>
    </row>
    <row r="155" spans="1:8" x14ac:dyDescent="0.25">
      <c r="A155" s="7"/>
      <c r="B155" s="2">
        <v>44003</v>
      </c>
      <c r="C155" s="3">
        <v>8909375</v>
      </c>
      <c r="D155" s="10">
        <f t="shared" si="4"/>
        <v>1.7727869948328703</v>
      </c>
      <c r="E155" s="9"/>
      <c r="F155" s="5">
        <v>42.19</v>
      </c>
      <c r="G155" s="20">
        <f t="shared" si="5"/>
        <v>0</v>
      </c>
      <c r="H155" s="10"/>
    </row>
    <row r="156" spans="1:8" x14ac:dyDescent="0.25">
      <c r="A156" s="7"/>
      <c r="B156" s="2">
        <v>44004</v>
      </c>
      <c r="C156" s="3">
        <v>9082438</v>
      </c>
      <c r="D156" s="10">
        <f t="shared" si="4"/>
        <v>1.9424819361627499</v>
      </c>
      <c r="E156" s="8">
        <v>43.03</v>
      </c>
      <c r="F156" s="4">
        <v>43.03</v>
      </c>
      <c r="G156" s="20">
        <f t="shared" si="5"/>
        <v>1.9909931263332652</v>
      </c>
      <c r="H156" s="10"/>
    </row>
    <row r="157" spans="1:8" x14ac:dyDescent="0.25">
      <c r="A157" s="7"/>
      <c r="B157" s="2">
        <v>44005</v>
      </c>
      <c r="C157" s="3">
        <v>9220352</v>
      </c>
      <c r="D157" s="10">
        <f t="shared" si="4"/>
        <v>1.5184689397274127</v>
      </c>
      <c r="E157" s="8">
        <v>42.63</v>
      </c>
      <c r="F157" s="4">
        <v>42.63</v>
      </c>
      <c r="G157" s="20">
        <f t="shared" si="5"/>
        <v>-0.92958401115501488</v>
      </c>
      <c r="H157" s="10"/>
    </row>
    <row r="158" spans="1:8" x14ac:dyDescent="0.25">
      <c r="A158" s="7"/>
      <c r="B158" s="2">
        <v>44006</v>
      </c>
      <c r="C158" s="3">
        <v>9389518</v>
      </c>
      <c r="D158" s="10">
        <f t="shared" si="4"/>
        <v>1.8347021892439699</v>
      </c>
      <c r="E158" s="8">
        <v>40.26</v>
      </c>
      <c r="F158" s="4">
        <v>40.26</v>
      </c>
      <c r="G158" s="20">
        <f t="shared" si="5"/>
        <v>-5.5594651653764942</v>
      </c>
      <c r="H158" s="10"/>
    </row>
    <row r="159" spans="1:8" x14ac:dyDescent="0.25">
      <c r="A159" s="7"/>
      <c r="B159" s="2">
        <v>44007</v>
      </c>
      <c r="C159" s="3">
        <v>9569924</v>
      </c>
      <c r="D159" s="10">
        <f t="shared" si="4"/>
        <v>1.9213552814958064</v>
      </c>
      <c r="E159" s="8">
        <v>41.05</v>
      </c>
      <c r="F159" s="4">
        <v>41.05</v>
      </c>
      <c r="G159" s="20">
        <f t="shared" si="5"/>
        <v>1.9622454048683551</v>
      </c>
      <c r="H159" s="10"/>
    </row>
    <row r="160" spans="1:8" x14ac:dyDescent="0.25">
      <c r="A160" s="7"/>
      <c r="B160" s="2">
        <v>44008</v>
      </c>
      <c r="C160" s="3">
        <v>9780627</v>
      </c>
      <c r="D160" s="10">
        <f t="shared" si="4"/>
        <v>2.2017207242189158</v>
      </c>
      <c r="E160" s="8">
        <v>40.71</v>
      </c>
      <c r="F160" s="4">
        <v>40.71</v>
      </c>
      <c r="G160" s="20">
        <f t="shared" si="5"/>
        <v>-0.82825822168086916</v>
      </c>
      <c r="H160" s="10"/>
    </row>
    <row r="161" spans="1:8" x14ac:dyDescent="0.25">
      <c r="A161" s="7"/>
      <c r="B161" s="2">
        <v>44009</v>
      </c>
      <c r="C161" s="3">
        <v>9937275</v>
      </c>
      <c r="D161" s="10">
        <f t="shared" si="4"/>
        <v>1.6016151111784609</v>
      </c>
      <c r="E161" s="9"/>
      <c r="F161" s="5">
        <v>40.71</v>
      </c>
      <c r="G161" s="20">
        <f t="shared" si="5"/>
        <v>0</v>
      </c>
      <c r="H161" s="10"/>
    </row>
    <row r="162" spans="1:8" x14ac:dyDescent="0.25">
      <c r="A162" s="7"/>
      <c r="B162" s="2">
        <v>44010</v>
      </c>
      <c r="C162" s="3">
        <v>10099468</v>
      </c>
      <c r="D162" s="10">
        <f t="shared" si="4"/>
        <v>1.6321677723520764</v>
      </c>
      <c r="E162" s="9"/>
      <c r="F162" s="5">
        <v>40.71</v>
      </c>
      <c r="G162" s="20">
        <f t="shared" si="5"/>
        <v>0</v>
      </c>
      <c r="H162" s="10"/>
    </row>
    <row r="163" spans="1:8" x14ac:dyDescent="0.25">
      <c r="A163" s="7"/>
      <c r="B163" s="2">
        <v>44011</v>
      </c>
      <c r="C163" s="3">
        <v>10259372</v>
      </c>
      <c r="D163" s="10">
        <f t="shared" si="4"/>
        <v>1.5832913179189205</v>
      </c>
      <c r="E163" s="8">
        <v>41.46</v>
      </c>
      <c r="F163" s="4">
        <v>41.46</v>
      </c>
      <c r="G163" s="20">
        <f t="shared" si="5"/>
        <v>1.8422991893883562</v>
      </c>
      <c r="H163" s="10"/>
    </row>
    <row r="164" spans="1:8" x14ac:dyDescent="0.25">
      <c r="A164" s="7"/>
      <c r="B164" s="2">
        <v>44012</v>
      </c>
      <c r="C164" s="3">
        <v>10418578</v>
      </c>
      <c r="D164" s="10">
        <f t="shared" si="4"/>
        <v>1.5518103837154911</v>
      </c>
      <c r="E164" s="8">
        <v>41.14</v>
      </c>
      <c r="F164" s="4">
        <v>41.14</v>
      </c>
      <c r="G164" s="20">
        <f t="shared" si="5"/>
        <v>-0.77182826821032791</v>
      </c>
      <c r="H164" s="10">
        <f>CORREL(C135:C164,E135:E164)*100</f>
        <v>48.391650801021555</v>
      </c>
    </row>
    <row r="165" spans="1:8" x14ac:dyDescent="0.25">
      <c r="A165" s="7"/>
      <c r="B165" s="2">
        <v>44013</v>
      </c>
      <c r="C165" s="3">
        <v>10649122</v>
      </c>
      <c r="D165" s="10">
        <f t="shared" si="4"/>
        <v>2.2128163747490248</v>
      </c>
      <c r="E165" s="8">
        <v>41.91</v>
      </c>
      <c r="F165" s="4">
        <v>41.91</v>
      </c>
      <c r="G165" s="20">
        <f t="shared" si="5"/>
        <v>1.8716577540106982</v>
      </c>
      <c r="H165" s="10"/>
    </row>
    <row r="166" spans="1:8" x14ac:dyDescent="0.25">
      <c r="A166" s="7"/>
      <c r="B166" s="2">
        <v>44014</v>
      </c>
      <c r="C166" s="3">
        <v>10826355</v>
      </c>
      <c r="D166" s="10">
        <f t="shared" si="4"/>
        <v>1.6642968312317237</v>
      </c>
      <c r="E166" s="8">
        <v>43.14</v>
      </c>
      <c r="F166" s="4">
        <v>43.14</v>
      </c>
      <c r="G166" s="20">
        <f t="shared" si="5"/>
        <v>2.934860415175379</v>
      </c>
      <c r="H166" s="10"/>
    </row>
    <row r="167" spans="1:8" x14ac:dyDescent="0.25">
      <c r="A167" s="7"/>
      <c r="B167" s="2">
        <v>44015</v>
      </c>
      <c r="C167" s="3">
        <v>11029671</v>
      </c>
      <c r="D167" s="10">
        <f t="shared" si="4"/>
        <v>1.8779727803124899</v>
      </c>
      <c r="E167" s="8">
        <v>42.8</v>
      </c>
      <c r="F167" s="4">
        <v>42.8</v>
      </c>
      <c r="G167" s="20">
        <f t="shared" si="5"/>
        <v>-0.78813166434864002</v>
      </c>
      <c r="H167" s="10"/>
    </row>
    <row r="168" spans="1:8" x14ac:dyDescent="0.25">
      <c r="A168" s="7" t="s">
        <v>53</v>
      </c>
      <c r="B168" s="2">
        <v>44016</v>
      </c>
      <c r="C168" s="3">
        <v>11248987</v>
      </c>
      <c r="D168" s="10">
        <f t="shared" si="4"/>
        <v>1.9884183308822116</v>
      </c>
      <c r="E168" s="9"/>
      <c r="F168" s="5">
        <v>42.8</v>
      </c>
      <c r="G168" s="20">
        <f t="shared" si="5"/>
        <v>0</v>
      </c>
      <c r="H168" s="10"/>
    </row>
    <row r="169" spans="1:8" x14ac:dyDescent="0.25">
      <c r="A169" s="7"/>
      <c r="B169" s="2">
        <v>44017</v>
      </c>
      <c r="C169" s="3">
        <v>11405273</v>
      </c>
      <c r="D169" s="10">
        <f t="shared" si="4"/>
        <v>1.3893339906962296</v>
      </c>
      <c r="E169" s="9"/>
      <c r="F169" s="5">
        <v>42.8</v>
      </c>
      <c r="G169" s="20">
        <f t="shared" si="5"/>
        <v>0</v>
      </c>
      <c r="H169" s="10"/>
    </row>
    <row r="170" spans="1:8" x14ac:dyDescent="0.25">
      <c r="A170" s="7"/>
      <c r="B170" s="2">
        <v>44018</v>
      </c>
      <c r="C170" s="3">
        <v>11577462</v>
      </c>
      <c r="D170" s="10">
        <f t="shared" si="4"/>
        <v>1.5097315075228863</v>
      </c>
      <c r="E170" s="8">
        <v>43.1</v>
      </c>
      <c r="F170" s="4">
        <v>43.1</v>
      </c>
      <c r="G170" s="20">
        <f t="shared" si="5"/>
        <v>0.70093457943926296</v>
      </c>
      <c r="H170" s="10"/>
    </row>
    <row r="171" spans="1:8" x14ac:dyDescent="0.25">
      <c r="A171" s="7"/>
      <c r="B171" s="2">
        <v>44019</v>
      </c>
      <c r="C171" s="3">
        <v>11782644</v>
      </c>
      <c r="D171" s="10">
        <f t="shared" si="4"/>
        <v>1.7722537115647583</v>
      </c>
      <c r="E171" s="8">
        <v>43.08</v>
      </c>
      <c r="F171" s="4">
        <v>43.08</v>
      </c>
      <c r="G171" s="20">
        <f t="shared" si="5"/>
        <v>-4.6403712296992694E-2</v>
      </c>
      <c r="H171" s="10"/>
    </row>
    <row r="172" spans="1:8" x14ac:dyDescent="0.25">
      <c r="A172" s="7"/>
      <c r="B172" s="2">
        <v>44020</v>
      </c>
      <c r="C172" s="3">
        <v>11992835</v>
      </c>
      <c r="D172" s="10">
        <f t="shared" si="4"/>
        <v>1.7839035109606982</v>
      </c>
      <c r="E172" s="8">
        <v>43.29</v>
      </c>
      <c r="F172" s="4">
        <v>43.29</v>
      </c>
      <c r="G172" s="20">
        <f t="shared" si="5"/>
        <v>0.48746518105849646</v>
      </c>
      <c r="H172" s="10"/>
    </row>
    <row r="173" spans="1:8" x14ac:dyDescent="0.25">
      <c r="A173" s="7"/>
      <c r="B173" s="2">
        <v>44021</v>
      </c>
      <c r="C173" s="3">
        <v>12247438</v>
      </c>
      <c r="D173" s="10">
        <f t="shared" si="4"/>
        <v>2.122959250252336</v>
      </c>
      <c r="E173" s="8">
        <v>42.35</v>
      </c>
      <c r="F173" s="4">
        <v>42.35</v>
      </c>
      <c r="G173" s="20">
        <f t="shared" si="5"/>
        <v>-2.1714021714021641</v>
      </c>
      <c r="H173" s="10"/>
    </row>
    <row r="174" spans="1:8" x14ac:dyDescent="0.25">
      <c r="A174" s="7"/>
      <c r="B174" s="2">
        <v>44022</v>
      </c>
      <c r="C174" s="3">
        <v>12472943</v>
      </c>
      <c r="D174" s="10">
        <f t="shared" si="4"/>
        <v>1.8412422255168792</v>
      </c>
      <c r="E174" s="8">
        <v>43.24</v>
      </c>
      <c r="F174" s="4">
        <v>43.24</v>
      </c>
      <c r="G174" s="20">
        <f t="shared" si="5"/>
        <v>2.1015348288075586</v>
      </c>
      <c r="H174" s="10"/>
    </row>
    <row r="175" spans="1:8" x14ac:dyDescent="0.25">
      <c r="A175" s="7"/>
      <c r="B175" s="2">
        <v>44023</v>
      </c>
      <c r="C175" s="3">
        <v>12667376</v>
      </c>
      <c r="D175" s="10">
        <f t="shared" si="4"/>
        <v>1.558838198811614</v>
      </c>
      <c r="E175" s="9"/>
      <c r="F175" s="5">
        <v>43.24</v>
      </c>
      <c r="G175" s="20">
        <f t="shared" si="5"/>
        <v>0</v>
      </c>
      <c r="H175" s="10"/>
    </row>
    <row r="176" spans="1:8" x14ac:dyDescent="0.25">
      <c r="A176" s="7"/>
      <c r="B176" s="2">
        <v>44024</v>
      </c>
      <c r="C176" s="3">
        <v>12856682</v>
      </c>
      <c r="D176" s="10">
        <f t="shared" si="4"/>
        <v>1.4944373641391877</v>
      </c>
      <c r="E176" s="9"/>
      <c r="F176" s="5">
        <v>43.24</v>
      </c>
      <c r="G176" s="20">
        <f t="shared" si="5"/>
        <v>0</v>
      </c>
      <c r="H176" s="10"/>
    </row>
    <row r="177" spans="1:8" x14ac:dyDescent="0.25">
      <c r="A177" s="7"/>
      <c r="B177" s="2">
        <v>44025</v>
      </c>
      <c r="C177" s="3">
        <v>13053276</v>
      </c>
      <c r="D177" s="10">
        <f t="shared" si="4"/>
        <v>1.5291192548746295</v>
      </c>
      <c r="E177" s="8">
        <v>42.72</v>
      </c>
      <c r="F177" s="4">
        <v>42.72</v>
      </c>
      <c r="G177" s="20">
        <f t="shared" si="5"/>
        <v>-1.2025901942645731</v>
      </c>
      <c r="H177" s="10"/>
    </row>
    <row r="178" spans="1:8" x14ac:dyDescent="0.25">
      <c r="A178" s="7"/>
      <c r="B178" s="2">
        <v>44026</v>
      </c>
      <c r="C178" s="3">
        <v>13267451</v>
      </c>
      <c r="D178" s="10">
        <f t="shared" si="4"/>
        <v>1.6407758481472428</v>
      </c>
      <c r="E178" s="8">
        <v>42.9</v>
      </c>
      <c r="F178" s="4">
        <v>42.9</v>
      </c>
      <c r="G178" s="20">
        <f t="shared" si="5"/>
        <v>0.42134831460674604</v>
      </c>
      <c r="H178" s="10"/>
    </row>
    <row r="179" spans="1:8" x14ac:dyDescent="0.25">
      <c r="A179" s="7"/>
      <c r="B179" s="2">
        <v>44027</v>
      </c>
      <c r="C179" s="3">
        <v>13496272</v>
      </c>
      <c r="D179" s="10">
        <f t="shared" si="4"/>
        <v>1.7246794429464956</v>
      </c>
      <c r="E179" s="8">
        <v>43.79</v>
      </c>
      <c r="F179" s="4">
        <v>43.79</v>
      </c>
      <c r="G179" s="20">
        <f t="shared" si="5"/>
        <v>2.0745920745920756</v>
      </c>
      <c r="H179" s="10"/>
    </row>
    <row r="180" spans="1:8" x14ac:dyDescent="0.25">
      <c r="A180" s="7"/>
      <c r="B180" s="2">
        <v>44028</v>
      </c>
      <c r="C180" s="3">
        <v>13740884</v>
      </c>
      <c r="D180" s="10">
        <f t="shared" si="4"/>
        <v>1.8124412430336321</v>
      </c>
      <c r="E180" s="8">
        <v>43.37</v>
      </c>
      <c r="F180" s="4">
        <v>43.37</v>
      </c>
      <c r="G180" s="20">
        <f t="shared" si="5"/>
        <v>-0.95912308746288488</v>
      </c>
      <c r="H180" s="10"/>
    </row>
    <row r="181" spans="1:8" x14ac:dyDescent="0.25">
      <c r="A181" s="7"/>
      <c r="B181" s="2">
        <v>44029</v>
      </c>
      <c r="C181" s="3">
        <v>14009276</v>
      </c>
      <c r="D181" s="10">
        <f t="shared" si="4"/>
        <v>1.9532367786526663</v>
      </c>
      <c r="E181" s="8">
        <v>43.14</v>
      </c>
      <c r="F181" s="4">
        <v>43.14</v>
      </c>
      <c r="G181" s="20">
        <f t="shared" si="5"/>
        <v>-0.53032049804011194</v>
      </c>
      <c r="H181" s="10"/>
    </row>
    <row r="182" spans="1:8" x14ac:dyDescent="0.25">
      <c r="A182" s="7"/>
      <c r="B182" s="2">
        <v>44030</v>
      </c>
      <c r="C182" s="3">
        <v>14230843</v>
      </c>
      <c r="D182" s="10">
        <f t="shared" si="4"/>
        <v>1.5815735231428079</v>
      </c>
      <c r="E182" s="9"/>
      <c r="F182" s="5">
        <v>43.14</v>
      </c>
      <c r="G182" s="20">
        <f t="shared" si="5"/>
        <v>0</v>
      </c>
      <c r="H182" s="10"/>
    </row>
    <row r="183" spans="1:8" x14ac:dyDescent="0.25">
      <c r="A183" s="7"/>
      <c r="B183" s="2">
        <v>44031</v>
      </c>
      <c r="C183" s="3">
        <v>14433527</v>
      </c>
      <c r="D183" s="10">
        <f t="shared" si="4"/>
        <v>1.4242585628975064</v>
      </c>
      <c r="E183" s="9"/>
      <c r="F183" s="5">
        <v>43.14</v>
      </c>
      <c r="G183" s="20">
        <f t="shared" si="5"/>
        <v>0</v>
      </c>
      <c r="H183" s="10"/>
    </row>
    <row r="184" spans="1:8" x14ac:dyDescent="0.25">
      <c r="A184" s="7"/>
      <c r="B184" s="2">
        <v>44032</v>
      </c>
      <c r="C184" s="3">
        <v>14640161</v>
      </c>
      <c r="D184" s="10">
        <f t="shared" si="4"/>
        <v>1.4316251322355242</v>
      </c>
      <c r="E184" s="8">
        <v>43.28</v>
      </c>
      <c r="F184" s="4">
        <v>43.28</v>
      </c>
      <c r="G184" s="20">
        <f t="shared" si="5"/>
        <v>0.3245248029670762</v>
      </c>
      <c r="H184" s="10"/>
    </row>
    <row r="185" spans="1:8" x14ac:dyDescent="0.25">
      <c r="A185" s="7"/>
      <c r="B185" s="2">
        <v>44033</v>
      </c>
      <c r="C185" s="3">
        <v>14881463</v>
      </c>
      <c r="D185" s="10">
        <f t="shared" si="4"/>
        <v>1.6482195790059961</v>
      </c>
      <c r="E185" s="8">
        <v>44.32</v>
      </c>
      <c r="F185" s="4">
        <v>44.32</v>
      </c>
      <c r="G185" s="20">
        <f t="shared" si="5"/>
        <v>2.4029574861367848</v>
      </c>
      <c r="H185" s="10"/>
    </row>
    <row r="186" spans="1:8" x14ac:dyDescent="0.25">
      <c r="A186" s="7"/>
      <c r="B186" s="2">
        <v>44034</v>
      </c>
      <c r="C186" s="3">
        <v>15159691</v>
      </c>
      <c r="D186" s="10">
        <f t="shared" si="4"/>
        <v>1.869628006332448</v>
      </c>
      <c r="E186" s="8">
        <v>44.29</v>
      </c>
      <c r="F186" s="4">
        <v>44.29</v>
      </c>
      <c r="G186" s="20">
        <f t="shared" si="5"/>
        <v>-6.7689530685925092E-2</v>
      </c>
      <c r="H186" s="10"/>
    </row>
    <row r="187" spans="1:8" x14ac:dyDescent="0.25">
      <c r="A187" s="7"/>
      <c r="B187" s="2">
        <v>44035</v>
      </c>
      <c r="C187" s="3">
        <v>15429247</v>
      </c>
      <c r="D187" s="10">
        <f t="shared" si="4"/>
        <v>1.7781101211099894</v>
      </c>
      <c r="E187" s="8">
        <v>43.31</v>
      </c>
      <c r="F187" s="4">
        <v>43.31</v>
      </c>
      <c r="G187" s="20">
        <f t="shared" si="5"/>
        <v>-2.2126890946037463</v>
      </c>
      <c r="H187" s="10"/>
    </row>
    <row r="188" spans="1:8" x14ac:dyDescent="0.25">
      <c r="A188" s="7"/>
      <c r="B188" s="2">
        <v>44036</v>
      </c>
      <c r="C188" s="3">
        <v>15691206</v>
      </c>
      <c r="D188" s="10">
        <f t="shared" si="4"/>
        <v>1.6978080654227625</v>
      </c>
      <c r="E188" s="8">
        <v>43.34</v>
      </c>
      <c r="F188" s="4">
        <v>43.34</v>
      </c>
      <c r="G188" s="20">
        <f t="shared" si="5"/>
        <v>6.9268067420907187E-2</v>
      </c>
      <c r="H188" s="10"/>
    </row>
    <row r="189" spans="1:8" x14ac:dyDescent="0.25">
      <c r="A189" s="7"/>
      <c r="B189" s="2">
        <v>44037</v>
      </c>
      <c r="C189" s="3">
        <v>16004562</v>
      </c>
      <c r="D189" s="10">
        <f t="shared" si="4"/>
        <v>1.9970166729058292</v>
      </c>
      <c r="E189" s="9"/>
      <c r="F189" s="5">
        <v>43.34</v>
      </c>
      <c r="G189" s="20">
        <f t="shared" si="5"/>
        <v>0</v>
      </c>
      <c r="H189" s="10"/>
    </row>
    <row r="190" spans="1:8" x14ac:dyDescent="0.25">
      <c r="A190" s="7"/>
      <c r="B190" s="2">
        <v>44038</v>
      </c>
      <c r="C190" s="3">
        <v>16183248</v>
      </c>
      <c r="D190" s="10">
        <f t="shared" si="4"/>
        <v>1.1164691667288338</v>
      </c>
      <c r="E190" s="9"/>
      <c r="F190" s="5">
        <v>43.34</v>
      </c>
      <c r="G190" s="20">
        <f t="shared" si="5"/>
        <v>0</v>
      </c>
      <c r="H190" s="10"/>
    </row>
    <row r="191" spans="1:8" x14ac:dyDescent="0.25">
      <c r="A191" s="7"/>
      <c r="B191" s="2">
        <v>44039</v>
      </c>
      <c r="C191" s="3">
        <v>16392763</v>
      </c>
      <c r="D191" s="10">
        <f t="shared" si="4"/>
        <v>1.2946412240608254</v>
      </c>
      <c r="E191" s="8">
        <v>43.41</v>
      </c>
      <c r="F191" s="4">
        <v>43.41</v>
      </c>
      <c r="G191" s="20">
        <f t="shared" si="5"/>
        <v>0.16151361329025349</v>
      </c>
      <c r="H191" s="10"/>
    </row>
    <row r="192" spans="1:8" x14ac:dyDescent="0.25">
      <c r="A192" s="7"/>
      <c r="B192" s="2">
        <v>44040</v>
      </c>
      <c r="C192" s="3">
        <v>16647351</v>
      </c>
      <c r="D192" s="10">
        <f t="shared" si="4"/>
        <v>1.5530511848429711</v>
      </c>
      <c r="E192" s="8">
        <v>43.22</v>
      </c>
      <c r="F192" s="4">
        <v>43.22</v>
      </c>
      <c r="G192" s="20">
        <f t="shared" si="5"/>
        <v>-0.43768716885509207</v>
      </c>
      <c r="H192" s="10"/>
    </row>
    <row r="193" spans="1:8" x14ac:dyDescent="0.25">
      <c r="A193" s="7"/>
      <c r="B193" s="2">
        <v>44041</v>
      </c>
      <c r="C193" s="3">
        <v>16941683</v>
      </c>
      <c r="D193" s="10">
        <f t="shared" si="4"/>
        <v>1.7680410534985356</v>
      </c>
      <c r="E193" s="8">
        <v>43.75</v>
      </c>
      <c r="F193" s="4">
        <v>43.75</v>
      </c>
      <c r="G193" s="20">
        <f t="shared" si="5"/>
        <v>1.2262841277186567</v>
      </c>
      <c r="H193" s="10"/>
    </row>
    <row r="194" spans="1:8" x14ac:dyDescent="0.25">
      <c r="A194" s="7"/>
      <c r="B194" s="2">
        <v>44042</v>
      </c>
      <c r="C194" s="3">
        <v>17224466</v>
      </c>
      <c r="D194" s="10">
        <f t="shared" si="4"/>
        <v>1.669155301748944</v>
      </c>
      <c r="E194" s="8">
        <v>42.94</v>
      </c>
      <c r="F194" s="4">
        <v>42.94</v>
      </c>
      <c r="G194" s="20">
        <f t="shared" si="5"/>
        <v>-1.8514285714285705</v>
      </c>
      <c r="H194" s="10"/>
    </row>
    <row r="195" spans="1:8" x14ac:dyDescent="0.25">
      <c r="A195" s="7"/>
      <c r="B195" s="2">
        <v>44043</v>
      </c>
      <c r="C195" s="3">
        <v>17579347</v>
      </c>
      <c r="D195" s="10">
        <f t="shared" si="4"/>
        <v>2.0603309269500727</v>
      </c>
      <c r="E195" s="8">
        <v>43.3</v>
      </c>
      <c r="F195" s="4">
        <v>43.3</v>
      </c>
      <c r="G195" s="20">
        <f t="shared" si="5"/>
        <v>0.83837913367490557</v>
      </c>
      <c r="H195" s="10">
        <f>CORREL(C165:C195,E165:E195)*100</f>
        <v>48.097632551551428</v>
      </c>
    </row>
    <row r="196" spans="1:8" x14ac:dyDescent="0.25">
      <c r="A196" s="7"/>
      <c r="B196" s="2">
        <v>44044</v>
      </c>
      <c r="C196" s="3">
        <v>17834109</v>
      </c>
      <c r="D196" s="10">
        <f t="shared" ref="D196:D259" si="6">C196*100/C195-100</f>
        <v>1.449211964471715</v>
      </c>
      <c r="E196" s="9"/>
      <c r="F196" s="5">
        <v>43.3</v>
      </c>
      <c r="G196" s="20">
        <f t="shared" ref="G196:G259" si="7">F196*100/F195-100</f>
        <v>0</v>
      </c>
      <c r="H196" s="10"/>
    </row>
    <row r="197" spans="1:8" x14ac:dyDescent="0.25">
      <c r="A197" s="7"/>
      <c r="B197" s="2">
        <v>44045</v>
      </c>
      <c r="C197" s="3">
        <v>17986574</v>
      </c>
      <c r="D197" s="10">
        <f t="shared" si="6"/>
        <v>0.85490674078531015</v>
      </c>
      <c r="E197" s="9"/>
      <c r="F197" s="5">
        <v>43.3</v>
      </c>
      <c r="G197" s="20">
        <f t="shared" si="7"/>
        <v>0</v>
      </c>
      <c r="H197" s="10"/>
    </row>
    <row r="198" spans="1:8" x14ac:dyDescent="0.25">
      <c r="A198" s="7"/>
      <c r="B198" s="2">
        <v>44046</v>
      </c>
      <c r="C198" s="3">
        <v>18203492</v>
      </c>
      <c r="D198" s="10">
        <f t="shared" si="6"/>
        <v>1.2059995416581302</v>
      </c>
      <c r="E198" s="8">
        <v>44.15</v>
      </c>
      <c r="F198" s="4">
        <v>44.15</v>
      </c>
      <c r="G198" s="20">
        <f t="shared" si="7"/>
        <v>1.9630484988452679</v>
      </c>
      <c r="H198" s="10"/>
    </row>
    <row r="199" spans="1:8" x14ac:dyDescent="0.25">
      <c r="A199" s="7"/>
      <c r="B199" s="2">
        <v>44047</v>
      </c>
      <c r="C199" s="3">
        <v>18451273</v>
      </c>
      <c r="D199" s="10">
        <f t="shared" si="6"/>
        <v>1.3611729002325461</v>
      </c>
      <c r="E199" s="8">
        <v>44.43</v>
      </c>
      <c r="F199" s="4">
        <v>44.43</v>
      </c>
      <c r="G199" s="20">
        <f t="shared" si="7"/>
        <v>0.63420158550397332</v>
      </c>
      <c r="H199" s="10"/>
    </row>
    <row r="200" spans="1:8" x14ac:dyDescent="0.25">
      <c r="A200" s="7"/>
      <c r="B200" s="2">
        <v>44048</v>
      </c>
      <c r="C200" s="3">
        <v>18704381</v>
      </c>
      <c r="D200" s="10">
        <f t="shared" si="6"/>
        <v>1.3717644305625925</v>
      </c>
      <c r="E200" s="8">
        <v>45.17</v>
      </c>
      <c r="F200" s="4">
        <v>45.17</v>
      </c>
      <c r="G200" s="20">
        <f t="shared" si="7"/>
        <v>1.6655413009227971</v>
      </c>
      <c r="H200" s="10"/>
    </row>
    <row r="201" spans="1:8" x14ac:dyDescent="0.25">
      <c r="A201" s="7"/>
      <c r="B201" s="2">
        <v>44049</v>
      </c>
      <c r="C201" s="3">
        <v>19032189</v>
      </c>
      <c r="D201" s="10">
        <f t="shared" si="6"/>
        <v>1.7525733677045991</v>
      </c>
      <c r="E201" s="8">
        <v>45.09</v>
      </c>
      <c r="F201" s="4">
        <v>45.09</v>
      </c>
      <c r="G201" s="20">
        <f t="shared" si="7"/>
        <v>-0.17710870046491323</v>
      </c>
      <c r="H201" s="10"/>
    </row>
    <row r="202" spans="1:8" x14ac:dyDescent="0.25">
      <c r="A202" s="7"/>
      <c r="B202" s="2">
        <v>44050</v>
      </c>
      <c r="C202" s="3">
        <v>19314754</v>
      </c>
      <c r="D202" s="10">
        <f t="shared" si="6"/>
        <v>1.4846689469088403</v>
      </c>
      <c r="E202" s="8">
        <v>44.4</v>
      </c>
      <c r="F202" s="4">
        <v>44.4</v>
      </c>
      <c r="G202" s="20">
        <f t="shared" si="7"/>
        <v>-1.5302727877578235</v>
      </c>
      <c r="H202" s="10"/>
    </row>
    <row r="203" spans="1:8" x14ac:dyDescent="0.25">
      <c r="A203" s="7"/>
      <c r="B203" s="2">
        <v>44051</v>
      </c>
      <c r="C203" s="3">
        <v>19634514</v>
      </c>
      <c r="D203" s="10">
        <f t="shared" si="6"/>
        <v>1.6555219911162169</v>
      </c>
      <c r="E203" s="9"/>
      <c r="F203" s="5">
        <v>44.4</v>
      </c>
      <c r="G203" s="20">
        <f t="shared" si="7"/>
        <v>0</v>
      </c>
      <c r="H203" s="10"/>
    </row>
    <row r="204" spans="1:8" x14ac:dyDescent="0.25">
      <c r="A204" s="7"/>
      <c r="B204" s="2">
        <v>44052</v>
      </c>
      <c r="C204" s="3">
        <v>19910652</v>
      </c>
      <c r="D204" s="10">
        <f t="shared" si="6"/>
        <v>1.4063908075341232</v>
      </c>
      <c r="E204" s="9"/>
      <c r="F204" s="5">
        <v>44.4</v>
      </c>
      <c r="G204" s="20">
        <f t="shared" si="7"/>
        <v>0</v>
      </c>
      <c r="H204" s="10"/>
    </row>
    <row r="205" spans="1:8" x14ac:dyDescent="0.25">
      <c r="A205" s="7"/>
      <c r="B205" s="2">
        <v>44053</v>
      </c>
      <c r="C205" s="3">
        <v>20147431</v>
      </c>
      <c r="D205" s="10">
        <f t="shared" si="6"/>
        <v>1.1892076663285565</v>
      </c>
      <c r="E205" s="8">
        <v>44.99</v>
      </c>
      <c r="F205" s="4">
        <v>44.99</v>
      </c>
      <c r="G205" s="20">
        <f t="shared" si="7"/>
        <v>1.3288288288288328</v>
      </c>
      <c r="H205" s="10"/>
    </row>
    <row r="206" spans="1:8" x14ac:dyDescent="0.25">
      <c r="A206" s="7" t="s">
        <v>54</v>
      </c>
      <c r="B206" s="2">
        <v>44054</v>
      </c>
      <c r="C206" s="3">
        <v>20382927</v>
      </c>
      <c r="D206" s="10">
        <f t="shared" si="6"/>
        <v>1.1688636630645419</v>
      </c>
      <c r="E206" s="8">
        <v>44.5</v>
      </c>
      <c r="F206" s="4">
        <v>44.5</v>
      </c>
      <c r="G206" s="20">
        <f t="shared" si="7"/>
        <v>-1.0891309179817767</v>
      </c>
      <c r="H206" s="10"/>
    </row>
    <row r="207" spans="1:8" x14ac:dyDescent="0.25">
      <c r="A207" s="7"/>
      <c r="B207" s="2">
        <v>44055</v>
      </c>
      <c r="C207" s="3">
        <v>20520734</v>
      </c>
      <c r="D207" s="10">
        <f t="shared" si="6"/>
        <v>0.67609033776159322</v>
      </c>
      <c r="E207" s="8">
        <v>45.43</v>
      </c>
      <c r="F207" s="4">
        <v>45.43</v>
      </c>
      <c r="G207" s="20">
        <f t="shared" si="7"/>
        <v>2.0898876404494331</v>
      </c>
      <c r="H207" s="10"/>
    </row>
    <row r="208" spans="1:8" x14ac:dyDescent="0.25">
      <c r="A208" s="7"/>
      <c r="B208" s="2">
        <v>44056</v>
      </c>
      <c r="C208" s="3">
        <v>20759522</v>
      </c>
      <c r="D208" s="10">
        <f t="shared" si="6"/>
        <v>1.1636425870536584</v>
      </c>
      <c r="E208" s="8">
        <v>44.96</v>
      </c>
      <c r="F208" s="4">
        <v>44.96</v>
      </c>
      <c r="G208" s="20">
        <f t="shared" si="7"/>
        <v>-1.034558661677309</v>
      </c>
      <c r="H208" s="10"/>
    </row>
    <row r="209" spans="1:8" x14ac:dyDescent="0.25">
      <c r="A209" s="7"/>
      <c r="B209" s="2">
        <v>44057</v>
      </c>
      <c r="C209" s="3">
        <v>21084741</v>
      </c>
      <c r="D209" s="10">
        <f t="shared" si="6"/>
        <v>1.5666015816741776</v>
      </c>
      <c r="E209" s="8">
        <v>44.93</v>
      </c>
      <c r="F209" s="4">
        <v>44.93</v>
      </c>
      <c r="G209" s="20">
        <f t="shared" si="7"/>
        <v>-6.6725978647681927E-2</v>
      </c>
      <c r="H209" s="10"/>
    </row>
    <row r="210" spans="1:8" x14ac:dyDescent="0.25">
      <c r="A210" s="7"/>
      <c r="B210" s="2">
        <v>44058</v>
      </c>
      <c r="C210" s="3">
        <v>21362394</v>
      </c>
      <c r="D210" s="10">
        <f t="shared" si="6"/>
        <v>1.3168433038850225</v>
      </c>
      <c r="E210" s="9"/>
      <c r="F210" s="5">
        <v>44.93</v>
      </c>
      <c r="G210" s="20">
        <f t="shared" si="7"/>
        <v>0</v>
      </c>
      <c r="H210" s="10"/>
    </row>
    <row r="211" spans="1:8" x14ac:dyDescent="0.25">
      <c r="A211" s="7"/>
      <c r="B211" s="2">
        <v>44059</v>
      </c>
      <c r="C211" s="3">
        <v>21588827</v>
      </c>
      <c r="D211" s="10">
        <f t="shared" si="6"/>
        <v>1.0599607890389109</v>
      </c>
      <c r="E211" s="9"/>
      <c r="F211" s="5">
        <v>44.93</v>
      </c>
      <c r="G211" s="20">
        <f t="shared" si="7"/>
        <v>0</v>
      </c>
      <c r="H211" s="10"/>
    </row>
    <row r="212" spans="1:8" x14ac:dyDescent="0.25">
      <c r="A212" s="7"/>
      <c r="B212" s="2">
        <v>44060</v>
      </c>
      <c r="C212" s="3">
        <v>21791372</v>
      </c>
      <c r="D212" s="10">
        <f t="shared" si="6"/>
        <v>0.93819363136310585</v>
      </c>
      <c r="E212" s="8">
        <v>45.37</v>
      </c>
      <c r="F212" s="4">
        <v>45.37</v>
      </c>
      <c r="G212" s="20">
        <f t="shared" si="7"/>
        <v>0.9793011350990497</v>
      </c>
      <c r="H212" s="10"/>
    </row>
    <row r="213" spans="1:8" x14ac:dyDescent="0.25">
      <c r="A213" s="7"/>
      <c r="B213" s="2">
        <v>44061</v>
      </c>
      <c r="C213" s="3">
        <v>22031693</v>
      </c>
      <c r="D213" s="10">
        <f t="shared" si="6"/>
        <v>1.1028263846810518</v>
      </c>
      <c r="E213" s="8">
        <v>45.46</v>
      </c>
      <c r="F213" s="4">
        <v>45.46</v>
      </c>
      <c r="G213" s="20">
        <f t="shared" si="7"/>
        <v>0.19836896627728606</v>
      </c>
      <c r="H213" s="10"/>
    </row>
    <row r="214" spans="1:8" x14ac:dyDescent="0.25">
      <c r="A214" s="7"/>
      <c r="B214" s="2">
        <v>44062</v>
      </c>
      <c r="C214" s="3">
        <v>22275644</v>
      </c>
      <c r="D214" s="10">
        <f t="shared" si="6"/>
        <v>1.1072730543222491</v>
      </c>
      <c r="E214" s="8">
        <v>45.37</v>
      </c>
      <c r="F214" s="4">
        <v>45.37</v>
      </c>
      <c r="G214" s="20">
        <f t="shared" si="7"/>
        <v>-0.19797624285085647</v>
      </c>
      <c r="H214" s="10"/>
    </row>
    <row r="215" spans="1:8" x14ac:dyDescent="0.25">
      <c r="A215" s="7"/>
      <c r="B215" s="2">
        <v>44063</v>
      </c>
      <c r="C215" s="3">
        <v>22581343</v>
      </c>
      <c r="D215" s="10">
        <f t="shared" si="6"/>
        <v>1.3723464066852529</v>
      </c>
      <c r="E215" s="8">
        <v>44.9</v>
      </c>
      <c r="F215" s="4">
        <v>44.9</v>
      </c>
      <c r="G215" s="20">
        <f t="shared" si="7"/>
        <v>-1.0359268238924386</v>
      </c>
      <c r="H215" s="10"/>
    </row>
    <row r="216" spans="1:8" x14ac:dyDescent="0.25">
      <c r="A216" s="7"/>
      <c r="B216" s="2">
        <v>44064</v>
      </c>
      <c r="C216" s="3">
        <v>22812409</v>
      </c>
      <c r="D216" s="10">
        <f t="shared" si="6"/>
        <v>1.0232606625744154</v>
      </c>
      <c r="E216" s="8">
        <v>44.35</v>
      </c>
      <c r="F216" s="4">
        <v>44.35</v>
      </c>
      <c r="G216" s="20">
        <f t="shared" si="7"/>
        <v>-1.2249443207126944</v>
      </c>
      <c r="H216" s="10"/>
    </row>
    <row r="217" spans="1:8" x14ac:dyDescent="0.25">
      <c r="A217" s="7"/>
      <c r="B217" s="2">
        <v>44065</v>
      </c>
      <c r="C217" s="3">
        <v>23025137</v>
      </c>
      <c r="D217" s="10">
        <f t="shared" si="6"/>
        <v>0.93251002119066584</v>
      </c>
      <c r="E217" s="9"/>
      <c r="F217" s="5">
        <v>44.35</v>
      </c>
      <c r="G217" s="20">
        <f t="shared" si="7"/>
        <v>0</v>
      </c>
      <c r="H217" s="10"/>
    </row>
    <row r="218" spans="1:8" x14ac:dyDescent="0.25">
      <c r="A218" s="7"/>
      <c r="B218" s="2">
        <v>44066</v>
      </c>
      <c r="C218" s="3">
        <v>23291642</v>
      </c>
      <c r="D218" s="10">
        <f t="shared" si="6"/>
        <v>1.1574523964830234</v>
      </c>
      <c r="E218" s="9"/>
      <c r="F218" s="5">
        <v>44.35</v>
      </c>
      <c r="G218" s="20">
        <f t="shared" si="7"/>
        <v>0</v>
      </c>
      <c r="H218" s="10"/>
    </row>
    <row r="219" spans="1:8" x14ac:dyDescent="0.25">
      <c r="A219" s="7"/>
      <c r="B219" s="2">
        <v>44067</v>
      </c>
      <c r="C219" s="3">
        <v>23533518</v>
      </c>
      <c r="D219" s="10">
        <f t="shared" si="6"/>
        <v>1.0384669316143516</v>
      </c>
      <c r="E219" s="8">
        <v>45.01</v>
      </c>
      <c r="F219" s="4">
        <v>45.01</v>
      </c>
      <c r="G219" s="20">
        <f t="shared" si="7"/>
        <v>1.4881623449830812</v>
      </c>
      <c r="H219" s="10"/>
    </row>
    <row r="220" spans="1:8" x14ac:dyDescent="0.25">
      <c r="A220" s="7"/>
      <c r="B220" s="2">
        <v>44068</v>
      </c>
      <c r="C220" s="3">
        <v>23811254</v>
      </c>
      <c r="D220" s="10">
        <f t="shared" si="6"/>
        <v>1.1801720422760411</v>
      </c>
      <c r="E220" s="8">
        <v>45.86</v>
      </c>
      <c r="F220" s="4">
        <v>45.86</v>
      </c>
      <c r="G220" s="20">
        <f t="shared" si="7"/>
        <v>1.8884692290602203</v>
      </c>
      <c r="H220" s="10"/>
    </row>
    <row r="221" spans="1:8" x14ac:dyDescent="0.25">
      <c r="A221" s="7"/>
      <c r="B221" s="2">
        <v>44069</v>
      </c>
      <c r="C221" s="3">
        <v>24052711</v>
      </c>
      <c r="D221" s="10">
        <f t="shared" si="6"/>
        <v>1.0140457113262471</v>
      </c>
      <c r="E221" s="8">
        <v>45.64</v>
      </c>
      <c r="F221" s="4">
        <v>45.64</v>
      </c>
      <c r="G221" s="20">
        <f t="shared" si="7"/>
        <v>-0.47972088966419335</v>
      </c>
      <c r="H221" s="10"/>
    </row>
    <row r="222" spans="1:8" x14ac:dyDescent="0.25">
      <c r="A222" s="7"/>
      <c r="B222" s="2">
        <v>44070</v>
      </c>
      <c r="C222" s="3">
        <v>24308365</v>
      </c>
      <c r="D222" s="10">
        <f t="shared" si="6"/>
        <v>1.062890582271578</v>
      </c>
      <c r="E222" s="8">
        <v>45.6</v>
      </c>
      <c r="F222" s="4">
        <v>45.6</v>
      </c>
      <c r="G222" s="20">
        <f t="shared" si="7"/>
        <v>-8.764241893076985E-2</v>
      </c>
      <c r="H222" s="10"/>
    </row>
    <row r="223" spans="1:8" x14ac:dyDescent="0.25">
      <c r="A223" s="7"/>
      <c r="B223" s="2">
        <v>44071</v>
      </c>
      <c r="C223" s="3">
        <v>24638202</v>
      </c>
      <c r="D223" s="10">
        <f t="shared" si="6"/>
        <v>1.3568868165341428</v>
      </c>
      <c r="E223" s="8">
        <v>45.05</v>
      </c>
      <c r="F223" s="4">
        <v>45.05</v>
      </c>
      <c r="G223" s="20">
        <f t="shared" si="7"/>
        <v>-1.2061403508771917</v>
      </c>
      <c r="H223" s="10"/>
    </row>
    <row r="224" spans="1:8" x14ac:dyDescent="0.25">
      <c r="A224" s="7"/>
      <c r="B224" s="2">
        <v>44072</v>
      </c>
      <c r="C224" s="3">
        <v>24852648</v>
      </c>
      <c r="D224" s="10">
        <f t="shared" si="6"/>
        <v>0.87038007075354074</v>
      </c>
      <c r="E224" s="9"/>
      <c r="F224" s="5">
        <v>45.05</v>
      </c>
      <c r="G224" s="20">
        <f t="shared" si="7"/>
        <v>0</v>
      </c>
      <c r="H224" s="10"/>
    </row>
    <row r="225" spans="1:8" x14ac:dyDescent="0.25">
      <c r="A225" s="7"/>
      <c r="B225" s="2">
        <v>44073</v>
      </c>
      <c r="C225" s="3">
        <v>25147643</v>
      </c>
      <c r="D225" s="10">
        <f t="shared" si="6"/>
        <v>1.1869761322817567</v>
      </c>
      <c r="E225" s="9"/>
      <c r="F225" s="5">
        <v>45.05</v>
      </c>
      <c r="G225" s="20">
        <f t="shared" si="7"/>
        <v>0</v>
      </c>
      <c r="H225" s="10"/>
    </row>
    <row r="226" spans="1:8" x14ac:dyDescent="0.25">
      <c r="A226" s="7"/>
      <c r="B226" s="2">
        <v>44074</v>
      </c>
      <c r="C226" s="3">
        <v>25348273</v>
      </c>
      <c r="D226" s="10">
        <f t="shared" si="6"/>
        <v>0.79780836716983572</v>
      </c>
      <c r="E226" s="8">
        <v>45.55</v>
      </c>
      <c r="F226" s="4">
        <v>45.55</v>
      </c>
      <c r="G226" s="20">
        <f t="shared" si="7"/>
        <v>1.1098779134295285</v>
      </c>
      <c r="H226" s="10">
        <f>CORREL(C196:C226,E196:E226)*100</f>
        <v>59.94574346363396</v>
      </c>
    </row>
    <row r="227" spans="1:8" x14ac:dyDescent="0.25">
      <c r="A227" s="7"/>
      <c r="B227" s="2">
        <v>44075</v>
      </c>
      <c r="C227" s="3">
        <v>25683459</v>
      </c>
      <c r="D227" s="10">
        <f t="shared" si="6"/>
        <v>1.3223228264899944</v>
      </c>
      <c r="E227" s="8">
        <v>45.58</v>
      </c>
      <c r="F227" s="4">
        <v>45.58</v>
      </c>
      <c r="G227" s="20">
        <f t="shared" si="7"/>
        <v>6.5861690450063293E-2</v>
      </c>
      <c r="H227" s="10"/>
    </row>
    <row r="228" spans="1:8" x14ac:dyDescent="0.25">
      <c r="A228" s="7"/>
      <c r="B228" s="2">
        <v>44076</v>
      </c>
      <c r="C228" s="3">
        <v>25882433</v>
      </c>
      <c r="D228" s="10">
        <f t="shared" si="6"/>
        <v>0.77471652085492337</v>
      </c>
      <c r="E228" s="8">
        <v>44.43</v>
      </c>
      <c r="F228" s="4">
        <v>44.43</v>
      </c>
      <c r="G228" s="20">
        <f t="shared" si="7"/>
        <v>-2.5230364194822243</v>
      </c>
      <c r="H228" s="10"/>
    </row>
    <row r="229" spans="1:8" x14ac:dyDescent="0.25">
      <c r="A229" s="7"/>
      <c r="B229" s="2">
        <v>44077</v>
      </c>
      <c r="C229" s="3">
        <v>26168659</v>
      </c>
      <c r="D229" s="10">
        <f t="shared" si="6"/>
        <v>1.1058697611619408</v>
      </c>
      <c r="E229" s="8">
        <v>43.99</v>
      </c>
      <c r="F229" s="4">
        <v>43.99</v>
      </c>
      <c r="G229" s="20">
        <f t="shared" si="7"/>
        <v>-0.99032185460274036</v>
      </c>
      <c r="H229" s="10"/>
    </row>
    <row r="230" spans="1:8" x14ac:dyDescent="0.25">
      <c r="A230" s="7"/>
      <c r="B230" s="2">
        <v>44078</v>
      </c>
      <c r="C230" s="3">
        <v>26468109</v>
      </c>
      <c r="D230" s="10">
        <f t="shared" si="6"/>
        <v>1.1443077767187049</v>
      </c>
      <c r="E230" s="8">
        <v>42.66</v>
      </c>
      <c r="F230" s="4">
        <v>42.66</v>
      </c>
      <c r="G230" s="20">
        <f t="shared" si="7"/>
        <v>-3.0234144123664493</v>
      </c>
      <c r="H230" s="10"/>
    </row>
    <row r="231" spans="1:8" x14ac:dyDescent="0.25">
      <c r="A231" s="7"/>
      <c r="B231" s="2">
        <v>44079</v>
      </c>
      <c r="C231" s="3">
        <v>26702394</v>
      </c>
      <c r="D231" s="10">
        <f t="shared" si="6"/>
        <v>0.8851595707120623</v>
      </c>
      <c r="E231" s="9"/>
      <c r="F231" s="5">
        <v>42.66</v>
      </c>
      <c r="G231" s="20">
        <f t="shared" si="7"/>
        <v>0</v>
      </c>
      <c r="H231" s="10"/>
    </row>
    <row r="232" spans="1:8" x14ac:dyDescent="0.25">
      <c r="A232" s="7"/>
      <c r="B232" s="2">
        <v>44080</v>
      </c>
      <c r="C232" s="3">
        <v>26947611</v>
      </c>
      <c r="D232" s="10">
        <f t="shared" si="6"/>
        <v>0.91833338988257651</v>
      </c>
      <c r="E232" s="9"/>
      <c r="F232" s="5">
        <v>42.66</v>
      </c>
      <c r="G232" s="20">
        <f t="shared" si="7"/>
        <v>0</v>
      </c>
      <c r="H232" s="10"/>
    </row>
    <row r="233" spans="1:8" x14ac:dyDescent="0.25">
      <c r="A233" s="7"/>
      <c r="B233" s="2">
        <v>44081</v>
      </c>
      <c r="C233" s="3">
        <v>27214341</v>
      </c>
      <c r="D233" s="10">
        <f t="shared" si="6"/>
        <v>0.98980944915673774</v>
      </c>
      <c r="E233" s="8">
        <v>41.9</v>
      </c>
      <c r="F233" s="4">
        <v>41.9</v>
      </c>
      <c r="G233" s="20">
        <f t="shared" si="7"/>
        <v>-1.7815283638068422</v>
      </c>
      <c r="H233" s="10"/>
    </row>
    <row r="234" spans="1:8" x14ac:dyDescent="0.25">
      <c r="A234" s="7"/>
      <c r="B234" s="2">
        <v>44082</v>
      </c>
      <c r="C234" s="3">
        <v>27452361</v>
      </c>
      <c r="D234" s="10">
        <f t="shared" si="6"/>
        <v>0.87461239645671185</v>
      </c>
      <c r="E234" s="8">
        <v>39.78</v>
      </c>
      <c r="F234" s="4">
        <v>39.78</v>
      </c>
      <c r="G234" s="20">
        <f t="shared" si="7"/>
        <v>-5.0596658711217088</v>
      </c>
      <c r="H234" s="10"/>
    </row>
    <row r="235" spans="1:8" x14ac:dyDescent="0.25">
      <c r="A235" s="7"/>
      <c r="B235" s="2">
        <v>44083</v>
      </c>
      <c r="C235" s="3">
        <v>27673019</v>
      </c>
      <c r="D235" s="10">
        <f t="shared" si="6"/>
        <v>0.80378514620291241</v>
      </c>
      <c r="E235" s="8">
        <v>40.79</v>
      </c>
      <c r="F235" s="4">
        <v>40.79</v>
      </c>
      <c r="G235" s="20">
        <f t="shared" si="7"/>
        <v>2.5389643036701841</v>
      </c>
      <c r="H235" s="10"/>
    </row>
    <row r="236" spans="1:8" x14ac:dyDescent="0.25">
      <c r="A236" s="7"/>
      <c r="B236" s="2">
        <v>44084</v>
      </c>
      <c r="C236" s="3">
        <v>27899273</v>
      </c>
      <c r="D236" s="10">
        <f t="shared" si="6"/>
        <v>0.81759781973914869</v>
      </c>
      <c r="E236" s="8">
        <v>40.06</v>
      </c>
      <c r="F236" s="4">
        <v>40.06</v>
      </c>
      <c r="G236" s="20">
        <f t="shared" si="7"/>
        <v>-1.7896543270409353</v>
      </c>
      <c r="H236" s="10"/>
    </row>
    <row r="237" spans="1:8" x14ac:dyDescent="0.25">
      <c r="A237" s="7"/>
      <c r="B237" s="2">
        <v>44085</v>
      </c>
      <c r="C237" s="3">
        <v>28189673</v>
      </c>
      <c r="D237" s="10">
        <f t="shared" si="6"/>
        <v>1.0408873378170114</v>
      </c>
      <c r="E237" s="8">
        <v>39.83</v>
      </c>
      <c r="F237" s="4">
        <v>39.83</v>
      </c>
      <c r="G237" s="20">
        <f t="shared" si="7"/>
        <v>-0.57413879181228822</v>
      </c>
      <c r="H237" s="10"/>
    </row>
    <row r="238" spans="1:8" x14ac:dyDescent="0.25">
      <c r="A238" s="7"/>
      <c r="B238" s="2">
        <v>44086</v>
      </c>
      <c r="C238" s="3">
        <v>28554743</v>
      </c>
      <c r="D238" s="10">
        <f t="shared" si="6"/>
        <v>1.2950487222749985</v>
      </c>
      <c r="E238" s="9"/>
      <c r="F238" s="5">
        <v>39.83</v>
      </c>
      <c r="G238" s="20">
        <f t="shared" si="7"/>
        <v>0</v>
      </c>
      <c r="H238" s="10"/>
    </row>
    <row r="239" spans="1:8" x14ac:dyDescent="0.25">
      <c r="A239" s="7"/>
      <c r="B239" s="2">
        <v>44087</v>
      </c>
      <c r="C239" s="3">
        <v>28859491</v>
      </c>
      <c r="D239" s="10">
        <f t="shared" si="6"/>
        <v>1.0672412635617121</v>
      </c>
      <c r="E239" s="9"/>
      <c r="F239" s="5">
        <v>39.83</v>
      </c>
      <c r="G239" s="20">
        <f t="shared" si="7"/>
        <v>0</v>
      </c>
      <c r="H239" s="10"/>
    </row>
    <row r="240" spans="1:8" x14ac:dyDescent="0.25">
      <c r="A240" s="7"/>
      <c r="B240" s="2">
        <v>44088</v>
      </c>
      <c r="C240" s="3">
        <v>29075671</v>
      </c>
      <c r="D240" s="10">
        <f t="shared" si="6"/>
        <v>0.74907766044799473</v>
      </c>
      <c r="E240" s="8">
        <v>39.61</v>
      </c>
      <c r="F240" s="4">
        <v>39.61</v>
      </c>
      <c r="G240" s="20">
        <f t="shared" si="7"/>
        <v>-0.55234747677629059</v>
      </c>
      <c r="H240" s="10"/>
    </row>
    <row r="241" spans="1:8" x14ac:dyDescent="0.25">
      <c r="A241" s="13"/>
      <c r="B241" s="14">
        <v>44089</v>
      </c>
      <c r="C241" s="15">
        <v>29389522</v>
      </c>
      <c r="D241" s="16">
        <f t="shared" si="6"/>
        <v>1.0794282271250069</v>
      </c>
      <c r="E241" s="17">
        <v>40.53</v>
      </c>
      <c r="F241" s="18">
        <v>40.53</v>
      </c>
      <c r="G241" s="19">
        <f t="shared" si="7"/>
        <v>2.3226457965160279</v>
      </c>
      <c r="H241" s="10"/>
    </row>
    <row r="242" spans="1:8" x14ac:dyDescent="0.25">
      <c r="A242" s="13"/>
      <c r="B242" s="14">
        <v>44090</v>
      </c>
      <c r="C242" s="15">
        <v>29661099</v>
      </c>
      <c r="D242" s="16">
        <f t="shared" si="6"/>
        <v>0.92406062269402867</v>
      </c>
      <c r="E242" s="17">
        <v>42.22</v>
      </c>
      <c r="F242" s="18">
        <v>42.22</v>
      </c>
      <c r="G242" s="19">
        <f t="shared" si="7"/>
        <v>4.1697508018751535</v>
      </c>
      <c r="H242" s="10"/>
    </row>
    <row r="243" spans="1:8" x14ac:dyDescent="0.25">
      <c r="A243" s="13"/>
      <c r="B243" s="14">
        <v>44091</v>
      </c>
      <c r="C243" s="15">
        <v>29982493</v>
      </c>
      <c r="D243" s="16">
        <f t="shared" si="6"/>
        <v>1.0835539168659949</v>
      </c>
      <c r="E243" s="17">
        <v>43.3</v>
      </c>
      <c r="F243" s="18">
        <v>43.3</v>
      </c>
      <c r="G243" s="19">
        <f t="shared" si="7"/>
        <v>2.5580293699668459</v>
      </c>
      <c r="H243" s="10"/>
    </row>
    <row r="244" spans="1:8" x14ac:dyDescent="0.25">
      <c r="A244" s="7"/>
      <c r="B244" s="2">
        <v>44092</v>
      </c>
      <c r="C244" s="3">
        <v>30356179</v>
      </c>
      <c r="D244" s="10">
        <f t="shared" si="6"/>
        <v>1.2463473267549858</v>
      </c>
      <c r="E244" s="8">
        <v>43.15</v>
      </c>
      <c r="F244" s="4">
        <v>43.15</v>
      </c>
      <c r="G244" s="20">
        <f t="shared" si="7"/>
        <v>-0.34642032332563133</v>
      </c>
      <c r="H244" s="10"/>
    </row>
    <row r="245" spans="1:8" x14ac:dyDescent="0.25">
      <c r="A245" s="7"/>
      <c r="B245" s="2">
        <v>44093</v>
      </c>
      <c r="C245" s="3">
        <v>30595833</v>
      </c>
      <c r="D245" s="10">
        <f t="shared" si="6"/>
        <v>0.78947353683741994</v>
      </c>
      <c r="E245" s="9"/>
      <c r="F245" s="5">
        <v>43.15</v>
      </c>
      <c r="G245" s="20">
        <f t="shared" si="7"/>
        <v>0</v>
      </c>
      <c r="H245" s="10"/>
    </row>
    <row r="246" spans="1:8" x14ac:dyDescent="0.25">
      <c r="A246" s="7"/>
      <c r="B246" s="2">
        <v>44094</v>
      </c>
      <c r="C246" s="3">
        <v>30865452</v>
      </c>
      <c r="D246" s="10">
        <f t="shared" si="6"/>
        <v>0.88122784563505263</v>
      </c>
      <c r="E246" s="9"/>
      <c r="F246" s="5">
        <v>43.15</v>
      </c>
      <c r="G246" s="20">
        <f t="shared" si="7"/>
        <v>0</v>
      </c>
      <c r="H246" s="10"/>
    </row>
    <row r="247" spans="1:8" x14ac:dyDescent="0.25">
      <c r="A247" s="7"/>
      <c r="B247" s="2">
        <v>44095</v>
      </c>
      <c r="C247" s="3">
        <v>31175641</v>
      </c>
      <c r="D247" s="10">
        <f t="shared" si="6"/>
        <v>1.0049715131338388</v>
      </c>
      <c r="E247" s="8">
        <v>41.44</v>
      </c>
      <c r="F247" s="4">
        <v>41.44</v>
      </c>
      <c r="G247" s="20">
        <f t="shared" si="7"/>
        <v>-3.9629200463499359</v>
      </c>
      <c r="H247" s="10"/>
    </row>
    <row r="248" spans="1:8" x14ac:dyDescent="0.25">
      <c r="A248" s="7"/>
      <c r="B248" s="2">
        <v>44096</v>
      </c>
      <c r="C248" s="3">
        <v>31395416</v>
      </c>
      <c r="D248" s="10">
        <f t="shared" si="6"/>
        <v>0.70495743776366737</v>
      </c>
      <c r="E248" s="8">
        <v>41.72</v>
      </c>
      <c r="F248" s="4">
        <v>41.72</v>
      </c>
      <c r="G248" s="20">
        <f t="shared" si="7"/>
        <v>0.67567567567567721</v>
      </c>
      <c r="H248" s="10"/>
    </row>
    <row r="249" spans="1:8" x14ac:dyDescent="0.25">
      <c r="A249" s="7"/>
      <c r="B249" s="2">
        <v>44097</v>
      </c>
      <c r="C249" s="3">
        <v>31722651</v>
      </c>
      <c r="D249" s="10">
        <f t="shared" si="6"/>
        <v>1.0423018443202068</v>
      </c>
      <c r="E249" s="8">
        <v>41.77</v>
      </c>
      <c r="F249" s="4">
        <v>41.77</v>
      </c>
      <c r="G249" s="20">
        <f t="shared" si="7"/>
        <v>0.11984659635666617</v>
      </c>
      <c r="H249" s="10"/>
    </row>
    <row r="250" spans="1:8" x14ac:dyDescent="0.25">
      <c r="A250" s="7"/>
      <c r="B250" s="2">
        <v>44098</v>
      </c>
      <c r="C250" s="3">
        <v>32092346</v>
      </c>
      <c r="D250" s="10">
        <f t="shared" si="6"/>
        <v>1.1653975577261804</v>
      </c>
      <c r="E250" s="8">
        <v>41.94</v>
      </c>
      <c r="F250" s="4">
        <v>41.94</v>
      </c>
      <c r="G250" s="20">
        <f t="shared" si="7"/>
        <v>0.40699066315536925</v>
      </c>
      <c r="H250" s="10"/>
    </row>
    <row r="251" spans="1:8" x14ac:dyDescent="0.25">
      <c r="A251" s="7"/>
      <c r="B251" s="2">
        <v>44099</v>
      </c>
      <c r="C251" s="3">
        <v>32412670</v>
      </c>
      <c r="D251" s="10">
        <f t="shared" si="6"/>
        <v>0.99813207797274117</v>
      </c>
      <c r="E251" s="8">
        <v>41.92</v>
      </c>
      <c r="F251" s="4">
        <v>41.92</v>
      </c>
      <c r="G251" s="20">
        <f t="shared" si="7"/>
        <v>-4.7687172150688184E-2</v>
      </c>
      <c r="H251" s="10"/>
    </row>
    <row r="252" spans="1:8" x14ac:dyDescent="0.25">
      <c r="A252" s="7"/>
      <c r="B252" s="2">
        <v>44100</v>
      </c>
      <c r="C252" s="3">
        <v>32671572</v>
      </c>
      <c r="D252" s="10">
        <f t="shared" si="6"/>
        <v>0.79876788922356923</v>
      </c>
      <c r="E252" s="9"/>
      <c r="F252" s="5">
        <v>41.92</v>
      </c>
      <c r="G252" s="20">
        <f t="shared" si="7"/>
        <v>0</v>
      </c>
      <c r="H252" s="10"/>
    </row>
    <row r="253" spans="1:8" x14ac:dyDescent="0.25">
      <c r="A253" s="7"/>
      <c r="B253" s="2">
        <v>44101</v>
      </c>
      <c r="C253" s="3">
        <v>32925408</v>
      </c>
      <c r="D253" s="10">
        <f t="shared" si="6"/>
        <v>0.77693231289880771</v>
      </c>
      <c r="E253" s="9"/>
      <c r="F253" s="5">
        <v>41.92</v>
      </c>
      <c r="G253" s="20">
        <f t="shared" si="7"/>
        <v>0</v>
      </c>
      <c r="H253" s="10"/>
    </row>
    <row r="254" spans="1:8" x14ac:dyDescent="0.25">
      <c r="A254" s="7"/>
      <c r="B254" s="2">
        <v>44102</v>
      </c>
      <c r="C254" s="3">
        <v>33207278</v>
      </c>
      <c r="D254" s="10">
        <f t="shared" si="6"/>
        <v>0.85608658213133992</v>
      </c>
      <c r="E254" s="8">
        <v>42.43</v>
      </c>
      <c r="F254" s="4">
        <v>42.43</v>
      </c>
      <c r="G254" s="20">
        <f t="shared" si="7"/>
        <v>1.216603053435108</v>
      </c>
      <c r="H254" s="10"/>
    </row>
    <row r="255" spans="1:8" x14ac:dyDescent="0.25">
      <c r="A255" s="7"/>
      <c r="B255" s="2">
        <v>44103</v>
      </c>
      <c r="C255" s="3">
        <v>33449681</v>
      </c>
      <c r="D255" s="10">
        <f t="shared" si="6"/>
        <v>0.72996949644593201</v>
      </c>
      <c r="E255" s="8">
        <v>41.03</v>
      </c>
      <c r="F255" s="4">
        <v>41.03</v>
      </c>
      <c r="G255" s="20">
        <f t="shared" si="7"/>
        <v>-3.2995522036295029</v>
      </c>
      <c r="H255" s="10"/>
    </row>
    <row r="256" spans="1:8" x14ac:dyDescent="0.25">
      <c r="A256" s="7"/>
      <c r="B256" s="2">
        <v>44104</v>
      </c>
      <c r="C256" s="3">
        <v>33739467</v>
      </c>
      <c r="D256" s="10">
        <f t="shared" si="6"/>
        <v>0.86633412139266852</v>
      </c>
      <c r="E256" s="8">
        <v>40.950000000000003</v>
      </c>
      <c r="F256" s="4">
        <v>40.950000000000003</v>
      </c>
      <c r="G256" s="20">
        <f t="shared" si="7"/>
        <v>-0.19497928345111859</v>
      </c>
      <c r="H256" s="10">
        <f>CORREL(C227:C256,E227:E256)*100</f>
        <v>-28.598160345785217</v>
      </c>
    </row>
    <row r="257" spans="1:8" x14ac:dyDescent="0.25">
      <c r="A257" s="7"/>
      <c r="B257" s="2">
        <v>44105</v>
      </c>
      <c r="C257" s="3">
        <v>34097819</v>
      </c>
      <c r="D257" s="10">
        <f t="shared" si="6"/>
        <v>1.0621151780494955</v>
      </c>
      <c r="E257" s="8">
        <v>40.93</v>
      </c>
      <c r="F257" s="4">
        <v>40.93</v>
      </c>
      <c r="G257" s="20">
        <f t="shared" si="7"/>
        <v>-4.8840048840062877E-2</v>
      </c>
      <c r="H257" s="10"/>
    </row>
    <row r="258" spans="1:8" x14ac:dyDescent="0.25">
      <c r="A258" s="7"/>
      <c r="B258" s="2">
        <v>44106</v>
      </c>
      <c r="C258" s="3">
        <v>34447286</v>
      </c>
      <c r="D258" s="10">
        <f t="shared" si="6"/>
        <v>1.0248954632552909</v>
      </c>
      <c r="E258" s="8">
        <v>39.270000000000003</v>
      </c>
      <c r="F258" s="4">
        <v>39.270000000000003</v>
      </c>
      <c r="G258" s="20">
        <f t="shared" si="7"/>
        <v>-4.0557048619594269</v>
      </c>
      <c r="H258" s="10"/>
    </row>
    <row r="259" spans="1:8" x14ac:dyDescent="0.25">
      <c r="A259" s="7"/>
      <c r="B259" s="2">
        <v>44107</v>
      </c>
      <c r="C259" s="3">
        <v>34693566</v>
      </c>
      <c r="D259" s="10">
        <f t="shared" si="6"/>
        <v>0.71494747075284693</v>
      </c>
      <c r="E259" s="9"/>
      <c r="F259" s="5">
        <v>39.270000000000003</v>
      </c>
      <c r="G259" s="20">
        <f t="shared" si="7"/>
        <v>0</v>
      </c>
      <c r="H259" s="10"/>
    </row>
    <row r="260" spans="1:8" x14ac:dyDescent="0.25">
      <c r="A260" s="7"/>
      <c r="B260" s="2">
        <v>44108</v>
      </c>
      <c r="C260" s="3">
        <v>35004299</v>
      </c>
      <c r="D260" s="10">
        <f t="shared" ref="D260:D264" si="8">C260*100/C259-100</f>
        <v>0.89565021940956058</v>
      </c>
      <c r="E260" s="9"/>
      <c r="F260" s="5">
        <v>39.270000000000003</v>
      </c>
      <c r="G260" s="20">
        <f t="shared" ref="G260:G264" si="9">F260*100/F259-100</f>
        <v>0</v>
      </c>
      <c r="H260" s="10"/>
    </row>
    <row r="261" spans="1:8" x14ac:dyDescent="0.25">
      <c r="A261" s="13"/>
      <c r="B261" s="14">
        <v>44109</v>
      </c>
      <c r="C261" s="15">
        <v>35298427</v>
      </c>
      <c r="D261" s="16">
        <f t="shared" si="8"/>
        <v>0.84026250604247821</v>
      </c>
      <c r="E261" s="17">
        <v>41.29</v>
      </c>
      <c r="F261" s="18">
        <v>41.29</v>
      </c>
      <c r="G261" s="19">
        <f t="shared" si="9"/>
        <v>5.1438757321110131</v>
      </c>
      <c r="H261" s="10"/>
    </row>
    <row r="262" spans="1:8" x14ac:dyDescent="0.25">
      <c r="A262" s="13"/>
      <c r="B262" s="14">
        <v>44110</v>
      </c>
      <c r="C262" s="15">
        <v>35622409</v>
      </c>
      <c r="D262" s="16">
        <f t="shared" si="8"/>
        <v>0.91783693364013175</v>
      </c>
      <c r="E262" s="17">
        <v>42.65</v>
      </c>
      <c r="F262" s="18">
        <v>42.65</v>
      </c>
      <c r="G262" s="19">
        <f t="shared" si="9"/>
        <v>3.2937757326229189</v>
      </c>
      <c r="H262" s="10"/>
    </row>
    <row r="263" spans="1:8" x14ac:dyDescent="0.25">
      <c r="A263" s="7"/>
      <c r="B263" s="2">
        <v>44111</v>
      </c>
      <c r="C263" s="3">
        <v>35986973</v>
      </c>
      <c r="D263" s="10">
        <f t="shared" si="8"/>
        <v>1.0234119764331524</v>
      </c>
      <c r="E263" s="8">
        <v>41.99</v>
      </c>
      <c r="F263" s="4">
        <v>41.99</v>
      </c>
      <c r="G263" s="20">
        <f t="shared" si="9"/>
        <v>-1.5474794841735076</v>
      </c>
      <c r="H263" s="10"/>
    </row>
    <row r="264" spans="1:8" x14ac:dyDescent="0.25">
      <c r="A264" s="7"/>
      <c r="B264" s="2">
        <v>44112</v>
      </c>
      <c r="C264" s="3">
        <v>36325461</v>
      </c>
      <c r="D264" s="10">
        <f t="shared" si="8"/>
        <v>0.94058480550725676</v>
      </c>
      <c r="E264" s="8">
        <v>43.34</v>
      </c>
      <c r="F264" s="4">
        <v>43.34</v>
      </c>
      <c r="G264" s="20">
        <f t="shared" si="9"/>
        <v>3.215051202667297</v>
      </c>
      <c r="H26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2020-10-12T15:24:22Z</dcterms:modified>
</cp:coreProperties>
</file>